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官网版本" sheetId="2" r:id="rId1"/>
    <sheet name="Sheet1" sheetId="3" r:id="rId2"/>
  </sheets>
  <definedNames>
    <definedName name="_xlnm._FilterDatabase" localSheetId="0" hidden="1">官网版本!$A$2:$O$2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<sst xmlns="http://schemas.openxmlformats.org/spreadsheetml/2006/main" count="57" uniqueCount="46">
  <si>
    <t>厦门大学2023-2024学年毕业班本科生优秀学生奖学金评奖各项指标数</t>
  </si>
  <si>
    <t>序号</t>
  </si>
  <si>
    <t>学院</t>
  </si>
  <si>
    <t>学业优秀奖学金
一等（10%）</t>
  </si>
  <si>
    <t>学业优秀奖学金
二等（20%）</t>
  </si>
  <si>
    <t>学业进步奖学金
（≤2%）</t>
  </si>
  <si>
    <t>学术创新奖学金
（≤10%)</t>
  </si>
  <si>
    <t>社会实践奖学金
（≤5%）</t>
  </si>
  <si>
    <t>志愿服务奖学金
（≤5%）</t>
  </si>
  <si>
    <t>社会工作奖学金
（≤5%）</t>
  </si>
  <si>
    <t>文体优秀奖学金
（≤5%）</t>
  </si>
  <si>
    <t>其他六种奖学金
合计（≤20%）</t>
  </si>
  <si>
    <t>总名额</t>
  </si>
  <si>
    <t>总金额</t>
  </si>
  <si>
    <t>材料学院</t>
  </si>
  <si>
    <t>创意与创新学院</t>
  </si>
  <si>
    <t>电影学院</t>
  </si>
  <si>
    <t>电子科学与技术学院</t>
  </si>
  <si>
    <t>法学院</t>
  </si>
  <si>
    <t>公共事务学院</t>
  </si>
  <si>
    <t>公共卫生学院</t>
  </si>
  <si>
    <t>管理学院</t>
  </si>
  <si>
    <t>国际关系学院</t>
  </si>
  <si>
    <t>海洋与地球学院</t>
  </si>
  <si>
    <t>航空航天学院</t>
  </si>
  <si>
    <t>化学化工学院</t>
  </si>
  <si>
    <t>环境与生态学院</t>
  </si>
  <si>
    <t>建筑与土木工程学院</t>
  </si>
  <si>
    <t>经济学院</t>
  </si>
  <si>
    <t>王亚南经济研究院</t>
  </si>
  <si>
    <t>历史与文化遗产学院</t>
  </si>
  <si>
    <t>能源学院</t>
  </si>
  <si>
    <t>社会与人类学院</t>
  </si>
  <si>
    <t>生命科学学院</t>
  </si>
  <si>
    <t>数学科学学院</t>
  </si>
  <si>
    <t>外文学院</t>
  </si>
  <si>
    <t>物理科学与技术学院</t>
  </si>
  <si>
    <t>新闻传播学院</t>
  </si>
  <si>
    <t>信息学院</t>
  </si>
  <si>
    <t>药学院</t>
  </si>
  <si>
    <t>医学院</t>
  </si>
  <si>
    <t>艺术学院</t>
  </si>
  <si>
    <t>哲学系</t>
  </si>
  <si>
    <t>中国语言文学系</t>
  </si>
  <si>
    <t>总计</t>
  </si>
  <si>
    <r>
      <rPr>
        <sz val="11"/>
        <color theme="1"/>
        <rFont val="宋体"/>
        <charset val="134"/>
        <scheme val="minor"/>
      </rPr>
      <t xml:space="preserve">注：1.其他六种奖学金包括学业进步奖学金（不超过可参评人数的2%）、学术创新奖学金（不超过可参评人数的10%）、社会实践奖学金（不超过可参评人数的5%）、志愿服务奖学金（不超过可参评人数的5%）、社会工作奖学金（不超过可参评人数的5%）、文体优秀奖学金（不超过可参评人数的5%），这六项奖学金合计不超过可参评人数的20%。（即其他六种奖学金每一种都不可超过单项人数，六种加起来不得多于其他六种奖学金合计人数。）
</t>
    </r>
    <r>
      <rPr>
        <sz val="11"/>
        <color rgb="FFFF0000"/>
        <rFont val="宋体"/>
        <charset val="134"/>
        <scheme val="minor"/>
      </rPr>
      <t>以材料学院为例，其他六种奖学金合计16个名额，只要学业进步奖学金名额≤2，学术创新奖学金名额≤8，社会实践奖学金名额≤4，志愿服务奖学金名额≤4，社会工作奖学金名额≤4，文体优秀奖学金名额≤4，这六种总数加起来不超过16即可。</t>
    </r>
    <r>
      <rPr>
        <sz val="11"/>
        <color theme="1"/>
        <rFont val="宋体"/>
        <charset val="134"/>
        <scheme val="minor"/>
      </rPr>
      <t xml:space="preserve">
    2.学院实际评选名额无论单项还是总数均不得多于学校分配名额,不得随意调整。
    3.本次本科生的各项优秀学生奖学金（除学业优秀奖学金和学业进步奖学金不可同时兼得外）可以同时申请、同时兼得，但最多只能同时获得两项优秀学生奖学金。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</si>
</sst>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indexed="8"/>
      <name val="等线"/>
      <charset val="134"/>
    </font>
    <font>
      <sz val="10"/>
      <color theme="1"/>
      <name val="宋体"/>
      <charset val="134"/>
      <scheme val="minor"/>
    </font>
    <font>
      <sz val="11"/>
      <color theme="1"/>
      <name val="等线"/>
      <charset val="134"/>
    </font>
    <font>
      <sz val="24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tabSelected="1" zoomScale="70" zoomScaleNormal="70" workbookViewId="0">
      <pane ySplit="3" topLeftCell="A7" activePane="bottomLeft" state="frozen"/>
      <selection/>
      <selection pane="bottomLeft" activeCell="C26" sqref="C26:M26"/>
    </sheetView>
  </sheetViews>
  <sheetFormatPr defaultColWidth="9" defaultRowHeight="14.4"/>
  <cols>
    <col min="1" max="1" width="5.28703703703704" style="10" customWidth="1"/>
    <col min="2" max="2" width="19.712962962963" customWidth="1"/>
    <col min="3" max="3" width="16.6296296296296" style="10" customWidth="1"/>
    <col min="4" max="4" width="16.6296296296296" style="11" customWidth="1"/>
    <col min="5" max="10" width="16.6296296296296" style="10" customWidth="1"/>
    <col min="11" max="11" width="16.6296296296296" customWidth="1"/>
    <col min="12" max="12" width="9.40740740740741" customWidth="1"/>
    <col min="13" max="13" width="12.9444444444444" style="10" customWidth="1"/>
  </cols>
  <sheetData>
    <row r="1" ht="38" customHeight="1" spans="1:1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="6" customFormat="1" ht="42" customHeight="1" spans="1:13">
      <c r="A2" s="5" t="s">
        <v>1</v>
      </c>
      <c r="B2" s="5" t="s">
        <v>2</v>
      </c>
      <c r="C2" s="1" t="s">
        <v>3</v>
      </c>
      <c r="D2" s="1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11</v>
      </c>
      <c r="L2" s="5" t="s">
        <v>12</v>
      </c>
      <c r="M2" s="5" t="s">
        <v>13</v>
      </c>
    </row>
    <row r="3" s="7" customFormat="1" ht="20" customHeight="1" spans="1:13">
      <c r="A3" s="13">
        <v>1</v>
      </c>
      <c r="B3" s="14" t="s">
        <v>14</v>
      </c>
      <c r="C3" s="13">
        <v>8</v>
      </c>
      <c r="D3" s="15">
        <v>16</v>
      </c>
      <c r="E3" s="13">
        <v>2</v>
      </c>
      <c r="F3" s="13">
        <v>8</v>
      </c>
      <c r="G3" s="13">
        <v>4</v>
      </c>
      <c r="H3" s="13">
        <v>4</v>
      </c>
      <c r="I3" s="13">
        <v>4</v>
      </c>
      <c r="J3" s="13">
        <v>4</v>
      </c>
      <c r="K3" s="13">
        <v>16</v>
      </c>
      <c r="L3" s="13">
        <f>C3+D3+K3</f>
        <v>40</v>
      </c>
      <c r="M3" s="13">
        <f>C3*1000+D3*500+K3*500</f>
        <v>24000</v>
      </c>
    </row>
    <row r="4" s="7" customFormat="1" ht="20" customHeight="1" spans="1:13">
      <c r="A4" s="13">
        <v>2</v>
      </c>
      <c r="B4" s="16" t="s">
        <v>15</v>
      </c>
      <c r="C4" s="13">
        <v>29</v>
      </c>
      <c r="D4" s="15">
        <v>57</v>
      </c>
      <c r="E4" s="13">
        <v>6</v>
      </c>
      <c r="F4" s="13">
        <v>29</v>
      </c>
      <c r="G4" s="13">
        <v>14</v>
      </c>
      <c r="H4" s="13">
        <v>14</v>
      </c>
      <c r="I4" s="13">
        <v>14</v>
      </c>
      <c r="J4" s="13">
        <v>14</v>
      </c>
      <c r="K4" s="13">
        <v>57</v>
      </c>
      <c r="L4" s="13">
        <f t="shared" ref="L4:L33" si="0">C4+D4+K4</f>
        <v>143</v>
      </c>
      <c r="M4" s="13">
        <f t="shared" ref="M4:M34" si="1">C4*1000+D4*500+K4*500</f>
        <v>86000</v>
      </c>
    </row>
    <row r="5" s="7" customFormat="1" ht="20" customHeight="1" spans="1:13">
      <c r="A5" s="13">
        <v>3</v>
      </c>
      <c r="B5" s="16" t="s">
        <v>16</v>
      </c>
      <c r="C5" s="13">
        <v>4</v>
      </c>
      <c r="D5" s="15">
        <v>8</v>
      </c>
      <c r="E5" s="13">
        <v>1</v>
      </c>
      <c r="F5" s="13">
        <v>4</v>
      </c>
      <c r="G5" s="13">
        <v>2</v>
      </c>
      <c r="H5" s="13">
        <v>2</v>
      </c>
      <c r="I5" s="13">
        <v>2</v>
      </c>
      <c r="J5" s="13">
        <v>2</v>
      </c>
      <c r="K5" s="13">
        <v>8</v>
      </c>
      <c r="L5" s="13">
        <f t="shared" si="0"/>
        <v>20</v>
      </c>
      <c r="M5" s="13">
        <f t="shared" si="1"/>
        <v>12000</v>
      </c>
    </row>
    <row r="6" s="7" customFormat="1" ht="20" customHeight="1" spans="1:13">
      <c r="A6" s="13">
        <v>4</v>
      </c>
      <c r="B6" s="16" t="s">
        <v>17</v>
      </c>
      <c r="C6" s="13">
        <v>21</v>
      </c>
      <c r="D6" s="15">
        <v>42</v>
      </c>
      <c r="E6" s="13">
        <v>4</v>
      </c>
      <c r="F6" s="13">
        <v>21</v>
      </c>
      <c r="G6" s="13">
        <v>10</v>
      </c>
      <c r="H6" s="13">
        <v>10</v>
      </c>
      <c r="I6" s="13">
        <v>10</v>
      </c>
      <c r="J6" s="13">
        <v>10</v>
      </c>
      <c r="K6" s="13">
        <v>42</v>
      </c>
      <c r="L6" s="13">
        <f t="shared" si="0"/>
        <v>105</v>
      </c>
      <c r="M6" s="13">
        <f t="shared" si="1"/>
        <v>63000</v>
      </c>
    </row>
    <row r="7" s="7" customFormat="1" ht="20" customHeight="1" spans="1:13">
      <c r="A7" s="13">
        <v>5</v>
      </c>
      <c r="B7" s="16" t="s">
        <v>18</v>
      </c>
      <c r="C7" s="13">
        <v>17</v>
      </c>
      <c r="D7" s="15">
        <v>33</v>
      </c>
      <c r="E7" s="13">
        <v>3</v>
      </c>
      <c r="F7" s="13">
        <v>17</v>
      </c>
      <c r="G7" s="13">
        <v>8</v>
      </c>
      <c r="H7" s="13">
        <v>8</v>
      </c>
      <c r="I7" s="13">
        <v>8</v>
      </c>
      <c r="J7" s="13">
        <v>8</v>
      </c>
      <c r="K7" s="13">
        <v>33</v>
      </c>
      <c r="L7" s="13">
        <f t="shared" si="0"/>
        <v>83</v>
      </c>
      <c r="M7" s="13">
        <f t="shared" si="1"/>
        <v>50000</v>
      </c>
    </row>
    <row r="8" s="7" customFormat="1" ht="18" customHeight="1" spans="1:13">
      <c r="A8" s="13">
        <v>6</v>
      </c>
      <c r="B8" s="16" t="s">
        <v>19</v>
      </c>
      <c r="C8" s="13">
        <v>13</v>
      </c>
      <c r="D8" s="15">
        <v>26</v>
      </c>
      <c r="E8" s="13">
        <v>3</v>
      </c>
      <c r="F8" s="13">
        <v>13</v>
      </c>
      <c r="G8" s="13">
        <v>7</v>
      </c>
      <c r="H8" s="13">
        <v>7</v>
      </c>
      <c r="I8" s="13">
        <v>7</v>
      </c>
      <c r="J8" s="13">
        <v>7</v>
      </c>
      <c r="K8" s="13">
        <v>26</v>
      </c>
      <c r="L8" s="13">
        <f t="shared" si="0"/>
        <v>65</v>
      </c>
      <c r="M8" s="13">
        <f t="shared" si="1"/>
        <v>39000</v>
      </c>
    </row>
    <row r="9" s="7" customFormat="1" ht="18" customHeight="1" spans="1:13">
      <c r="A9" s="13">
        <v>7</v>
      </c>
      <c r="B9" s="16" t="s">
        <v>20</v>
      </c>
      <c r="C9" s="13">
        <v>8</v>
      </c>
      <c r="D9" s="15">
        <v>16</v>
      </c>
      <c r="E9" s="13">
        <v>2</v>
      </c>
      <c r="F9" s="13">
        <v>8</v>
      </c>
      <c r="G9" s="13">
        <v>4</v>
      </c>
      <c r="H9" s="13">
        <v>4</v>
      </c>
      <c r="I9" s="13">
        <v>4</v>
      </c>
      <c r="J9" s="13">
        <v>4</v>
      </c>
      <c r="K9" s="13">
        <v>16</v>
      </c>
      <c r="L9" s="13">
        <f t="shared" si="0"/>
        <v>40</v>
      </c>
      <c r="M9" s="13">
        <f t="shared" si="1"/>
        <v>24000</v>
      </c>
    </row>
    <row r="10" s="7" customFormat="1" ht="18" customHeight="1" spans="1:13">
      <c r="A10" s="13">
        <v>8</v>
      </c>
      <c r="B10" s="16" t="s">
        <v>21</v>
      </c>
      <c r="C10" s="13">
        <v>50</v>
      </c>
      <c r="D10" s="15">
        <v>100</v>
      </c>
      <c r="E10" s="13">
        <v>10</v>
      </c>
      <c r="F10" s="13">
        <v>50</v>
      </c>
      <c r="G10" s="13">
        <v>25</v>
      </c>
      <c r="H10" s="13">
        <v>25</v>
      </c>
      <c r="I10" s="13">
        <v>25</v>
      </c>
      <c r="J10" s="13">
        <v>25</v>
      </c>
      <c r="K10" s="13">
        <v>100</v>
      </c>
      <c r="L10" s="13">
        <f t="shared" si="0"/>
        <v>250</v>
      </c>
      <c r="M10" s="13">
        <f t="shared" si="1"/>
        <v>150000</v>
      </c>
    </row>
    <row r="11" s="8" customFormat="1" ht="18" customHeight="1" spans="1:13">
      <c r="A11" s="15">
        <v>9</v>
      </c>
      <c r="B11" s="16" t="s">
        <v>22</v>
      </c>
      <c r="C11" s="15">
        <v>4</v>
      </c>
      <c r="D11" s="15">
        <v>8</v>
      </c>
      <c r="E11" s="15">
        <v>1</v>
      </c>
      <c r="F11" s="15">
        <v>4</v>
      </c>
      <c r="G11" s="15">
        <v>2</v>
      </c>
      <c r="H11" s="15">
        <v>2</v>
      </c>
      <c r="I11" s="15">
        <v>2</v>
      </c>
      <c r="J11" s="15">
        <v>2</v>
      </c>
      <c r="K11" s="15">
        <v>8</v>
      </c>
      <c r="L11" s="15">
        <f t="shared" si="0"/>
        <v>20</v>
      </c>
      <c r="M11" s="15">
        <f t="shared" si="1"/>
        <v>12000</v>
      </c>
    </row>
    <row r="12" s="7" customFormat="1" ht="18" customHeight="1" spans="1:13">
      <c r="A12" s="13">
        <v>10</v>
      </c>
      <c r="B12" s="16" t="s">
        <v>23</v>
      </c>
      <c r="C12" s="13">
        <v>12</v>
      </c>
      <c r="D12" s="15">
        <v>25</v>
      </c>
      <c r="E12" s="13">
        <v>2</v>
      </c>
      <c r="F12" s="13">
        <v>12</v>
      </c>
      <c r="G12" s="13">
        <v>6</v>
      </c>
      <c r="H12" s="13">
        <v>6</v>
      </c>
      <c r="I12" s="13">
        <v>6</v>
      </c>
      <c r="J12" s="13">
        <v>6</v>
      </c>
      <c r="K12" s="13">
        <v>25</v>
      </c>
      <c r="L12" s="13">
        <f t="shared" si="0"/>
        <v>62</v>
      </c>
      <c r="M12" s="13">
        <f t="shared" si="1"/>
        <v>37000</v>
      </c>
    </row>
    <row r="13" s="7" customFormat="1" ht="18" customHeight="1" spans="1:13">
      <c r="A13" s="13">
        <v>11</v>
      </c>
      <c r="B13" s="16" t="s">
        <v>24</v>
      </c>
      <c r="C13" s="13">
        <v>36</v>
      </c>
      <c r="D13" s="15">
        <v>72</v>
      </c>
      <c r="E13" s="13">
        <v>7</v>
      </c>
      <c r="F13" s="13">
        <v>36</v>
      </c>
      <c r="G13" s="13">
        <v>18</v>
      </c>
      <c r="H13" s="13">
        <v>18</v>
      </c>
      <c r="I13" s="13">
        <v>18</v>
      </c>
      <c r="J13" s="13">
        <v>18</v>
      </c>
      <c r="K13" s="13">
        <v>72</v>
      </c>
      <c r="L13" s="13">
        <f t="shared" si="0"/>
        <v>180</v>
      </c>
      <c r="M13" s="13">
        <f t="shared" si="1"/>
        <v>108000</v>
      </c>
    </row>
    <row r="14" s="7" customFormat="1" ht="18" customHeight="1" spans="1:13">
      <c r="A14" s="13">
        <v>12</v>
      </c>
      <c r="B14" s="16" t="s">
        <v>25</v>
      </c>
      <c r="C14" s="13">
        <v>24</v>
      </c>
      <c r="D14" s="15">
        <v>48</v>
      </c>
      <c r="E14" s="13">
        <v>5</v>
      </c>
      <c r="F14" s="13">
        <v>24</v>
      </c>
      <c r="G14" s="13">
        <v>12</v>
      </c>
      <c r="H14" s="13">
        <v>12</v>
      </c>
      <c r="I14" s="13">
        <v>12</v>
      </c>
      <c r="J14" s="13">
        <v>12</v>
      </c>
      <c r="K14" s="13">
        <v>48</v>
      </c>
      <c r="L14" s="13">
        <f t="shared" si="0"/>
        <v>120</v>
      </c>
      <c r="M14" s="13">
        <f t="shared" si="1"/>
        <v>72000</v>
      </c>
    </row>
    <row r="15" s="7" customFormat="1" ht="18" customHeight="1" spans="1:13">
      <c r="A15" s="13">
        <v>13</v>
      </c>
      <c r="B15" s="16" t="s">
        <v>26</v>
      </c>
      <c r="C15" s="13">
        <v>9</v>
      </c>
      <c r="D15" s="15">
        <v>17</v>
      </c>
      <c r="E15" s="13">
        <v>2</v>
      </c>
      <c r="F15" s="13">
        <v>9</v>
      </c>
      <c r="G15" s="13">
        <v>4</v>
      </c>
      <c r="H15" s="13">
        <v>4</v>
      </c>
      <c r="I15" s="13">
        <v>4</v>
      </c>
      <c r="J15" s="13">
        <v>4</v>
      </c>
      <c r="K15" s="13">
        <v>17</v>
      </c>
      <c r="L15" s="13">
        <f t="shared" si="0"/>
        <v>43</v>
      </c>
      <c r="M15" s="13">
        <f t="shared" si="1"/>
        <v>26000</v>
      </c>
    </row>
    <row r="16" s="7" customFormat="1" ht="18" customHeight="1" spans="1:13">
      <c r="A16" s="13">
        <v>14</v>
      </c>
      <c r="B16" s="16" t="s">
        <v>27</v>
      </c>
      <c r="C16" s="13">
        <v>13</v>
      </c>
      <c r="D16" s="15">
        <v>25</v>
      </c>
      <c r="E16" s="13">
        <v>3</v>
      </c>
      <c r="F16" s="13">
        <v>13</v>
      </c>
      <c r="G16" s="13">
        <v>6</v>
      </c>
      <c r="H16" s="13">
        <v>6</v>
      </c>
      <c r="I16" s="13">
        <v>6</v>
      </c>
      <c r="J16" s="13">
        <v>6</v>
      </c>
      <c r="K16" s="13">
        <v>25</v>
      </c>
      <c r="L16" s="13">
        <f t="shared" si="0"/>
        <v>63</v>
      </c>
      <c r="M16" s="13">
        <f t="shared" si="1"/>
        <v>38000</v>
      </c>
    </row>
    <row r="17" s="7" customFormat="1" ht="18" customHeight="1" spans="1:13">
      <c r="A17" s="13">
        <v>15</v>
      </c>
      <c r="B17" s="16" t="s">
        <v>28</v>
      </c>
      <c r="C17" s="13">
        <v>62</v>
      </c>
      <c r="D17" s="15">
        <v>124</v>
      </c>
      <c r="E17" s="13">
        <v>12</v>
      </c>
      <c r="F17" s="13">
        <v>62</v>
      </c>
      <c r="G17" s="13">
        <v>31</v>
      </c>
      <c r="H17" s="13">
        <v>31</v>
      </c>
      <c r="I17" s="13">
        <v>31</v>
      </c>
      <c r="J17" s="13">
        <v>31</v>
      </c>
      <c r="K17" s="13">
        <v>124</v>
      </c>
      <c r="L17" s="13">
        <f t="shared" si="0"/>
        <v>310</v>
      </c>
      <c r="M17" s="13">
        <f t="shared" si="1"/>
        <v>186000</v>
      </c>
    </row>
    <row r="18" s="7" customFormat="1" ht="18" customHeight="1" spans="1:13">
      <c r="A18" s="13">
        <v>16</v>
      </c>
      <c r="B18" s="16" t="s">
        <v>29</v>
      </c>
      <c r="C18" s="13">
        <v>3</v>
      </c>
      <c r="D18" s="15">
        <v>6</v>
      </c>
      <c r="E18" s="13">
        <v>1</v>
      </c>
      <c r="F18" s="13">
        <v>3</v>
      </c>
      <c r="G18" s="13">
        <v>1</v>
      </c>
      <c r="H18" s="13">
        <v>1</v>
      </c>
      <c r="I18" s="13">
        <v>1</v>
      </c>
      <c r="J18" s="13">
        <v>1</v>
      </c>
      <c r="K18" s="13">
        <v>6</v>
      </c>
      <c r="L18" s="13">
        <f t="shared" si="0"/>
        <v>15</v>
      </c>
      <c r="M18" s="13">
        <f t="shared" si="1"/>
        <v>9000</v>
      </c>
    </row>
    <row r="19" s="7" customFormat="1" ht="18" customHeight="1" spans="1:13">
      <c r="A19" s="13">
        <v>17</v>
      </c>
      <c r="B19" s="16" t="s">
        <v>30</v>
      </c>
      <c r="C19" s="13">
        <v>6</v>
      </c>
      <c r="D19" s="15">
        <v>12</v>
      </c>
      <c r="E19" s="13">
        <v>1</v>
      </c>
      <c r="F19" s="13">
        <v>6</v>
      </c>
      <c r="G19" s="13">
        <v>3</v>
      </c>
      <c r="H19" s="13">
        <v>3</v>
      </c>
      <c r="I19" s="13">
        <v>3</v>
      </c>
      <c r="J19" s="13">
        <v>3</v>
      </c>
      <c r="K19" s="13">
        <v>12</v>
      </c>
      <c r="L19" s="13">
        <f t="shared" si="0"/>
        <v>30</v>
      </c>
      <c r="M19" s="13">
        <f t="shared" si="1"/>
        <v>18000</v>
      </c>
    </row>
    <row r="20" s="7" customFormat="1" ht="18" customHeight="1" spans="1:13">
      <c r="A20" s="13">
        <v>18</v>
      </c>
      <c r="B20" s="16" t="s">
        <v>31</v>
      </c>
      <c r="C20" s="13">
        <v>6</v>
      </c>
      <c r="D20" s="15">
        <v>13</v>
      </c>
      <c r="E20" s="13">
        <v>1</v>
      </c>
      <c r="F20" s="13">
        <v>6</v>
      </c>
      <c r="G20" s="13">
        <v>3</v>
      </c>
      <c r="H20" s="13">
        <v>3</v>
      </c>
      <c r="I20" s="13">
        <v>3</v>
      </c>
      <c r="J20" s="13">
        <v>3</v>
      </c>
      <c r="K20" s="13">
        <v>13</v>
      </c>
      <c r="L20" s="13">
        <f t="shared" si="0"/>
        <v>32</v>
      </c>
      <c r="M20" s="13">
        <f t="shared" si="1"/>
        <v>19000</v>
      </c>
    </row>
    <row r="21" s="7" customFormat="1" ht="18" customHeight="1" spans="1:13">
      <c r="A21" s="13">
        <v>19</v>
      </c>
      <c r="B21" s="16" t="s">
        <v>32</v>
      </c>
      <c r="C21" s="13">
        <v>9</v>
      </c>
      <c r="D21" s="15">
        <v>18</v>
      </c>
      <c r="E21" s="13">
        <v>2</v>
      </c>
      <c r="F21" s="13">
        <v>9</v>
      </c>
      <c r="G21" s="13">
        <v>5</v>
      </c>
      <c r="H21" s="13">
        <v>5</v>
      </c>
      <c r="I21" s="13">
        <v>5</v>
      </c>
      <c r="J21" s="13">
        <v>5</v>
      </c>
      <c r="K21" s="13">
        <v>18</v>
      </c>
      <c r="L21" s="13">
        <f t="shared" si="0"/>
        <v>45</v>
      </c>
      <c r="M21" s="13">
        <f t="shared" si="1"/>
        <v>27000</v>
      </c>
    </row>
    <row r="22" s="7" customFormat="1" ht="18" customHeight="1" spans="1:13">
      <c r="A22" s="13">
        <v>20</v>
      </c>
      <c r="B22" s="16" t="s">
        <v>33</v>
      </c>
      <c r="C22" s="13">
        <v>20</v>
      </c>
      <c r="D22" s="15">
        <v>40</v>
      </c>
      <c r="E22" s="13">
        <v>4</v>
      </c>
      <c r="F22" s="13">
        <v>20</v>
      </c>
      <c r="G22" s="13">
        <v>10</v>
      </c>
      <c r="H22" s="13">
        <v>10</v>
      </c>
      <c r="I22" s="13">
        <v>10</v>
      </c>
      <c r="J22" s="13">
        <v>10</v>
      </c>
      <c r="K22" s="13">
        <v>40</v>
      </c>
      <c r="L22" s="13">
        <f t="shared" si="0"/>
        <v>100</v>
      </c>
      <c r="M22" s="13">
        <f t="shared" si="1"/>
        <v>60000</v>
      </c>
    </row>
    <row r="23" s="7" customFormat="1" ht="18" customHeight="1" spans="1:13">
      <c r="A23" s="13">
        <v>21</v>
      </c>
      <c r="B23" s="16" t="s">
        <v>34</v>
      </c>
      <c r="C23" s="13">
        <v>13</v>
      </c>
      <c r="D23" s="15">
        <v>26</v>
      </c>
      <c r="E23" s="13">
        <v>3</v>
      </c>
      <c r="F23" s="13">
        <v>13</v>
      </c>
      <c r="G23" s="13">
        <v>6</v>
      </c>
      <c r="H23" s="13">
        <v>6</v>
      </c>
      <c r="I23" s="13">
        <v>6</v>
      </c>
      <c r="J23" s="13">
        <v>6</v>
      </c>
      <c r="K23" s="13">
        <v>26</v>
      </c>
      <c r="L23" s="13">
        <f t="shared" si="0"/>
        <v>65</v>
      </c>
      <c r="M23" s="13">
        <f t="shared" si="1"/>
        <v>39000</v>
      </c>
    </row>
    <row r="24" s="8" customFormat="1" ht="18" customHeight="1" spans="1:13">
      <c r="A24" s="15">
        <v>22</v>
      </c>
      <c r="B24" s="16" t="s">
        <v>35</v>
      </c>
      <c r="C24" s="15">
        <v>22</v>
      </c>
      <c r="D24" s="15">
        <v>45</v>
      </c>
      <c r="E24" s="15">
        <v>4</v>
      </c>
      <c r="F24" s="15">
        <v>22</v>
      </c>
      <c r="G24" s="15">
        <v>11</v>
      </c>
      <c r="H24" s="15">
        <v>11</v>
      </c>
      <c r="I24" s="15">
        <v>11</v>
      </c>
      <c r="J24" s="15">
        <v>11</v>
      </c>
      <c r="K24" s="15">
        <v>45</v>
      </c>
      <c r="L24" s="15">
        <f t="shared" si="0"/>
        <v>112</v>
      </c>
      <c r="M24" s="15">
        <f t="shared" si="1"/>
        <v>67000</v>
      </c>
    </row>
    <row r="25" s="7" customFormat="1" ht="18" customHeight="1" spans="1:13">
      <c r="A25" s="13">
        <v>23</v>
      </c>
      <c r="B25" s="16" t="s">
        <v>36</v>
      </c>
      <c r="C25" s="13">
        <v>18</v>
      </c>
      <c r="D25" s="15">
        <v>37</v>
      </c>
      <c r="E25" s="13">
        <v>4</v>
      </c>
      <c r="F25" s="13">
        <v>18</v>
      </c>
      <c r="G25" s="13">
        <v>9</v>
      </c>
      <c r="H25" s="13">
        <v>9</v>
      </c>
      <c r="I25" s="13">
        <v>9</v>
      </c>
      <c r="J25" s="13">
        <v>9</v>
      </c>
      <c r="K25" s="13">
        <v>37</v>
      </c>
      <c r="L25" s="13">
        <f t="shared" si="0"/>
        <v>92</v>
      </c>
      <c r="M25" s="13">
        <f t="shared" si="1"/>
        <v>55000</v>
      </c>
    </row>
    <row r="26" s="9" customFormat="1" ht="18" customHeight="1" spans="1:13">
      <c r="A26" s="2">
        <v>24</v>
      </c>
      <c r="B26" s="17" t="s">
        <v>37</v>
      </c>
      <c r="C26" s="2">
        <v>17</v>
      </c>
      <c r="D26" s="2">
        <v>35</v>
      </c>
      <c r="E26" s="2">
        <v>3</v>
      </c>
      <c r="F26" s="2">
        <v>17</v>
      </c>
      <c r="G26" s="2">
        <v>9</v>
      </c>
      <c r="H26" s="2">
        <v>9</v>
      </c>
      <c r="I26" s="2">
        <v>9</v>
      </c>
      <c r="J26" s="2">
        <v>9</v>
      </c>
      <c r="K26" s="2">
        <v>35</v>
      </c>
      <c r="L26" s="2">
        <f t="shared" si="0"/>
        <v>87</v>
      </c>
      <c r="M26" s="2">
        <f t="shared" si="1"/>
        <v>52000</v>
      </c>
    </row>
    <row r="27" s="7" customFormat="1" ht="18" customHeight="1" spans="1:13">
      <c r="A27" s="13">
        <v>25</v>
      </c>
      <c r="B27" s="16" t="s">
        <v>38</v>
      </c>
      <c r="C27" s="13">
        <v>61</v>
      </c>
      <c r="D27" s="15">
        <v>122</v>
      </c>
      <c r="E27" s="13">
        <v>12</v>
      </c>
      <c r="F27" s="13">
        <v>61</v>
      </c>
      <c r="G27" s="13">
        <v>30</v>
      </c>
      <c r="H27" s="13">
        <v>30</v>
      </c>
      <c r="I27" s="13">
        <v>30</v>
      </c>
      <c r="J27" s="13">
        <v>30</v>
      </c>
      <c r="K27" s="13">
        <v>122</v>
      </c>
      <c r="L27" s="13">
        <f t="shared" si="0"/>
        <v>305</v>
      </c>
      <c r="M27" s="13">
        <f t="shared" si="1"/>
        <v>183000</v>
      </c>
    </row>
    <row r="28" s="7" customFormat="1" ht="18" customHeight="1" spans="1:13">
      <c r="A28" s="13">
        <v>26</v>
      </c>
      <c r="B28" s="16" t="s">
        <v>39</v>
      </c>
      <c r="C28" s="13">
        <v>7</v>
      </c>
      <c r="D28" s="15">
        <v>14</v>
      </c>
      <c r="E28" s="13">
        <v>1</v>
      </c>
      <c r="F28" s="13">
        <v>7</v>
      </c>
      <c r="G28" s="13">
        <v>3</v>
      </c>
      <c r="H28" s="13">
        <v>3</v>
      </c>
      <c r="I28" s="13">
        <v>3</v>
      </c>
      <c r="J28" s="13">
        <v>3</v>
      </c>
      <c r="K28" s="13">
        <v>14</v>
      </c>
      <c r="L28" s="13">
        <f t="shared" si="0"/>
        <v>35</v>
      </c>
      <c r="M28" s="13">
        <f t="shared" si="1"/>
        <v>21000</v>
      </c>
    </row>
    <row r="29" s="7" customFormat="1" ht="18" customHeight="1" spans="1:13">
      <c r="A29" s="13">
        <v>27</v>
      </c>
      <c r="B29" s="16" t="s">
        <v>40</v>
      </c>
      <c r="C29" s="13">
        <v>23</v>
      </c>
      <c r="D29" s="15">
        <v>47</v>
      </c>
      <c r="E29" s="13">
        <v>5</v>
      </c>
      <c r="F29" s="13">
        <v>23</v>
      </c>
      <c r="G29" s="13">
        <v>12</v>
      </c>
      <c r="H29" s="13">
        <v>12</v>
      </c>
      <c r="I29" s="13">
        <v>12</v>
      </c>
      <c r="J29" s="13">
        <v>12</v>
      </c>
      <c r="K29" s="13">
        <v>47</v>
      </c>
      <c r="L29" s="13">
        <f t="shared" si="0"/>
        <v>117</v>
      </c>
      <c r="M29" s="13">
        <f t="shared" si="1"/>
        <v>70000</v>
      </c>
    </row>
    <row r="30" s="7" customFormat="1" ht="18" customHeight="1" spans="1:13">
      <c r="A30" s="13">
        <v>28</v>
      </c>
      <c r="B30" s="16" t="s">
        <v>41</v>
      </c>
      <c r="C30" s="13">
        <v>20</v>
      </c>
      <c r="D30" s="15">
        <v>41</v>
      </c>
      <c r="E30" s="13">
        <v>4</v>
      </c>
      <c r="F30" s="13">
        <v>20</v>
      </c>
      <c r="G30" s="13">
        <v>10</v>
      </c>
      <c r="H30" s="13">
        <v>10</v>
      </c>
      <c r="I30" s="13">
        <v>10</v>
      </c>
      <c r="J30" s="13">
        <v>10</v>
      </c>
      <c r="K30" s="13">
        <v>41</v>
      </c>
      <c r="L30" s="13">
        <f t="shared" si="0"/>
        <v>102</v>
      </c>
      <c r="M30" s="13">
        <f t="shared" si="1"/>
        <v>61000</v>
      </c>
    </row>
    <row r="31" s="7" customFormat="1" ht="18" customHeight="1" spans="1:13">
      <c r="A31" s="13">
        <v>29</v>
      </c>
      <c r="B31" s="16" t="s">
        <v>42</v>
      </c>
      <c r="C31" s="13">
        <v>4</v>
      </c>
      <c r="D31" s="15">
        <v>7</v>
      </c>
      <c r="E31" s="13">
        <v>1</v>
      </c>
      <c r="F31" s="13">
        <v>4</v>
      </c>
      <c r="G31" s="13">
        <v>2</v>
      </c>
      <c r="H31" s="13">
        <v>2</v>
      </c>
      <c r="I31" s="13">
        <v>2</v>
      </c>
      <c r="J31" s="13">
        <v>2</v>
      </c>
      <c r="K31" s="13">
        <v>7</v>
      </c>
      <c r="L31" s="13">
        <f t="shared" si="0"/>
        <v>18</v>
      </c>
      <c r="M31" s="13">
        <f t="shared" si="1"/>
        <v>11000</v>
      </c>
    </row>
    <row r="32" s="7" customFormat="1" ht="20" customHeight="1" spans="1:13">
      <c r="A32" s="13">
        <v>30</v>
      </c>
      <c r="B32" s="16" t="s">
        <v>43</v>
      </c>
      <c r="C32" s="13">
        <v>10</v>
      </c>
      <c r="D32" s="15">
        <v>19</v>
      </c>
      <c r="E32" s="13">
        <v>2</v>
      </c>
      <c r="F32" s="13">
        <v>10</v>
      </c>
      <c r="G32" s="13">
        <v>5</v>
      </c>
      <c r="H32" s="13">
        <v>5</v>
      </c>
      <c r="I32" s="13">
        <v>5</v>
      </c>
      <c r="J32" s="13">
        <v>5</v>
      </c>
      <c r="K32" s="13">
        <v>19</v>
      </c>
      <c r="L32" s="13">
        <f t="shared" si="0"/>
        <v>48</v>
      </c>
      <c r="M32" s="13">
        <f t="shared" si="1"/>
        <v>29000</v>
      </c>
    </row>
    <row r="33" s="7" customFormat="1" ht="20" customHeight="1" spans="1:13">
      <c r="A33" s="18" t="s">
        <v>44</v>
      </c>
      <c r="B33" s="19"/>
      <c r="C33" s="20">
        <f t="shared" ref="C33:K33" si="2">SUM(C3:C32)</f>
        <v>549</v>
      </c>
      <c r="D33" s="21">
        <f t="shared" si="2"/>
        <v>1099</v>
      </c>
      <c r="E33" s="20">
        <f t="shared" si="2"/>
        <v>111</v>
      </c>
      <c r="F33" s="20">
        <f t="shared" si="2"/>
        <v>549</v>
      </c>
      <c r="G33" s="20">
        <f t="shared" si="2"/>
        <v>272</v>
      </c>
      <c r="H33" s="20">
        <f t="shared" si="2"/>
        <v>272</v>
      </c>
      <c r="I33" s="20">
        <f t="shared" si="2"/>
        <v>272</v>
      </c>
      <c r="J33" s="20">
        <f t="shared" si="2"/>
        <v>272</v>
      </c>
      <c r="K33" s="20">
        <f t="shared" si="2"/>
        <v>1099</v>
      </c>
      <c r="L33" s="20">
        <f t="shared" si="0"/>
        <v>2747</v>
      </c>
      <c r="M33" s="20">
        <f t="shared" si="1"/>
        <v>1648000</v>
      </c>
    </row>
    <row r="34" ht="91" customHeight="1" spans="1:13">
      <c r="A34" s="22" t="s">
        <v>45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</sheetData>
  <mergeCells count="3">
    <mergeCell ref="A1:M1"/>
    <mergeCell ref="A33:B33"/>
    <mergeCell ref="A34:M34"/>
  </mergeCells>
  <printOptions horizontalCentered="1"/>
  <pageMargins left="0.393055555555556" right="0.393055555555556" top="0.196527777777778" bottom="0" header="0.196527777777778" footer="0"/>
  <pageSetup paperSize="8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topLeftCell="A3" workbookViewId="0">
      <selection activeCell="A1" sqref="A1:B10"/>
    </sheetView>
  </sheetViews>
  <sheetFormatPr defaultColWidth="8.88888888888889" defaultRowHeight="14.4" outlineLevelCol="1"/>
  <cols>
    <col min="1" max="1" width="18" customWidth="1"/>
    <col min="2" max="2" width="18.5555555555556" customWidth="1"/>
  </cols>
  <sheetData>
    <row r="1" ht="55.2" spans="1:2">
      <c r="A1" s="1" t="s">
        <v>3</v>
      </c>
      <c r="B1" s="2">
        <v>17</v>
      </c>
    </row>
    <row r="2" ht="55.2" spans="1:2">
      <c r="A2" s="1" t="s">
        <v>4</v>
      </c>
      <c r="B2" s="2">
        <v>35</v>
      </c>
    </row>
    <row r="3" ht="41.4" spans="1:2">
      <c r="A3" s="3" t="s">
        <v>5</v>
      </c>
      <c r="B3" s="2">
        <v>3</v>
      </c>
    </row>
    <row r="4" ht="41.4" spans="1:2">
      <c r="A4" s="3" t="s">
        <v>6</v>
      </c>
      <c r="B4" s="2">
        <v>17</v>
      </c>
    </row>
    <row r="5" ht="41.4" spans="1:2">
      <c r="A5" s="3" t="s">
        <v>7</v>
      </c>
      <c r="B5" s="2">
        <v>9</v>
      </c>
    </row>
    <row r="6" ht="41.4" spans="1:2">
      <c r="A6" s="3" t="s">
        <v>8</v>
      </c>
      <c r="B6" s="2">
        <v>9</v>
      </c>
    </row>
    <row r="7" ht="41.4" spans="1:2">
      <c r="A7" s="3" t="s">
        <v>9</v>
      </c>
      <c r="B7" s="2">
        <v>9</v>
      </c>
    </row>
    <row r="8" ht="41.4" spans="1:2">
      <c r="A8" s="3" t="s">
        <v>10</v>
      </c>
      <c r="B8" s="2">
        <v>9</v>
      </c>
    </row>
    <row r="9" ht="55.2" spans="1:2">
      <c r="A9" s="4" t="s">
        <v>11</v>
      </c>
      <c r="B9" s="2">
        <v>35</v>
      </c>
    </row>
    <row r="10" spans="1:2">
      <c r="A10" s="5" t="s">
        <v>12</v>
      </c>
      <c r="B10" s="2">
        <f>B1+B2+B9</f>
        <v>87</v>
      </c>
    </row>
    <row r="11" spans="1:2">
      <c r="A11" s="5" t="s">
        <v>13</v>
      </c>
      <c r="B11" s="2">
        <f>B1*1000+B2*500+B9*500</f>
        <v>52000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官网版本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ZTR</dc:creator>
  <cp:lastModifiedBy>谢攀攀</cp:lastModifiedBy>
  <dcterms:created xsi:type="dcterms:W3CDTF">2023-05-10T10:25:00Z</dcterms:created>
  <dcterms:modified xsi:type="dcterms:W3CDTF">2024-05-27T01:54:39Z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A2542FB86BEF4FA391612519F6192732_11</vt:lpwstr>
  </property>
  <property fmtid="{D5CDD505-2E9C-101B-9397-08002B2CF9AE}" pid="3" name="KSOProductBuildVer">
    <vt:lpwstr>2052-12.1.0.16929</vt:lpwstr>
  </property>
</Properties>
</file>