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7945" windowHeight="12375" firstSheet="1" activeTab="1"/>
  </bookViews>
  <sheets>
    <sheet name="Sheet2" sheetId="6" state="hidden" r:id="rId1"/>
    <sheet name="2024年分配方案" sheetId="19" r:id="rId2"/>
  </sheets>
  <definedNames>
    <definedName name="_xlnm._FilterDatabase" localSheetId="1" hidden="1">'2024年分配方案'!$A$3:$AH$37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>
  <authors>
    <author>作者</author>
  </authors>
  <commentList>
    <comment ref="K12" authorId="0">
      <text>
        <r>
          <rPr>
            <b/>
            <sz val="9"/>
            <rFont val="宋体"/>
            <charset val="134"/>
          </rPr>
          <t>作者:</t>
        </r>
        <r>
          <rPr>
            <sz val="9"/>
            <rFont val="宋体"/>
            <charset val="134"/>
          </rPr>
          <t xml:space="preserve">
定向化学化工学院4名</t>
        </r>
      </text>
    </comment>
    <comment ref="T12" authorId="0">
      <text>
        <r>
          <rPr>
            <b/>
            <sz val="9"/>
            <rFont val="宋体"/>
            <charset val="134"/>
          </rPr>
          <t>作者:</t>
        </r>
        <r>
          <rPr>
            <sz val="9"/>
            <rFont val="宋体"/>
            <charset val="134"/>
          </rPr>
          <t xml:space="preserve">
定向化学化工学院1名</t>
        </r>
      </text>
    </comment>
    <comment ref="U12" authorId="0">
      <text>
        <r>
          <rPr>
            <b/>
            <sz val="9"/>
            <rFont val="宋体"/>
            <charset val="134"/>
          </rPr>
          <t>作者:</t>
        </r>
        <r>
          <rPr>
            <sz val="9"/>
            <rFont val="宋体"/>
            <charset val="134"/>
          </rPr>
          <t xml:space="preserve">
定向化学化工学院1名</t>
        </r>
      </text>
    </comment>
    <comment ref="V12" authorId="0">
      <text>
        <r>
          <rPr>
            <b/>
            <sz val="9"/>
            <rFont val="宋体"/>
            <charset val="134"/>
          </rPr>
          <t>作者:</t>
        </r>
        <r>
          <rPr>
            <sz val="9"/>
            <rFont val="宋体"/>
            <charset val="134"/>
          </rPr>
          <t xml:space="preserve">
定向化学化工学院1名</t>
        </r>
      </text>
    </comment>
    <comment ref="P20" authorId="0">
      <text>
        <r>
          <rPr>
            <b/>
            <sz val="9"/>
            <rFont val="宋体"/>
            <charset val="134"/>
          </rPr>
          <t>作者:</t>
        </r>
        <r>
          <rPr>
            <sz val="9"/>
            <rFont val="宋体"/>
            <charset val="134"/>
          </rPr>
          <t xml:space="preserve">
定向管理学院15名</t>
        </r>
      </text>
    </comment>
    <comment ref="Q20" authorId="0">
      <text>
        <r>
          <rPr>
            <b/>
            <sz val="9"/>
            <rFont val="宋体"/>
            <charset val="134"/>
          </rPr>
          <t>作者:</t>
        </r>
        <r>
          <rPr>
            <sz val="9"/>
            <rFont val="宋体"/>
            <charset val="134"/>
          </rPr>
          <t xml:space="preserve">
定向管理学院5名（财务系4名、其他系1名）</t>
        </r>
      </text>
    </comment>
    <comment ref="R20" authorId="0">
      <text>
        <r>
          <rPr>
            <b/>
            <sz val="9"/>
            <rFont val="宋体"/>
            <charset val="134"/>
          </rPr>
          <t>作者:</t>
        </r>
        <r>
          <rPr>
            <sz val="9"/>
            <rFont val="宋体"/>
            <charset val="134"/>
          </rPr>
          <t xml:space="preserve">
定向管理学院2名</t>
        </r>
      </text>
    </comment>
    <comment ref="AB20" authorId="0">
      <text>
        <r>
          <rPr>
            <b/>
            <sz val="9"/>
            <rFont val="宋体"/>
            <charset val="134"/>
          </rPr>
          <t>杨炎:1</t>
        </r>
        <r>
          <rPr>
            <sz val="9"/>
            <rFont val="宋体"/>
            <charset val="134"/>
          </rPr>
          <t>名定向会计系，1名定向管理学院</t>
        </r>
      </text>
    </comment>
    <comment ref="J21" authorId="0">
      <text>
        <r>
          <rPr>
            <b/>
            <sz val="9"/>
            <rFont val="宋体"/>
            <charset val="134"/>
          </rPr>
          <t>作者:</t>
        </r>
        <r>
          <rPr>
            <sz val="9"/>
            <rFont val="宋体"/>
            <charset val="134"/>
          </rPr>
          <t xml:space="preserve">
生定向经济学院金融系3名</t>
        </r>
      </text>
    </comment>
    <comment ref="S21" authorId="0">
      <text>
        <r>
          <rPr>
            <b/>
            <sz val="9"/>
            <rFont val="宋体"/>
            <charset val="134"/>
          </rPr>
          <t>作者:</t>
        </r>
        <r>
          <rPr>
            <sz val="9"/>
            <rFont val="宋体"/>
            <charset val="134"/>
          </rPr>
          <t xml:space="preserve">
定向经济学系1名</t>
        </r>
      </text>
    </comment>
    <comment ref="X21" authorId="0">
      <text>
        <r>
          <rPr>
            <b/>
            <sz val="9"/>
            <rFont val="宋体"/>
            <charset val="134"/>
          </rPr>
          <t>作者:</t>
        </r>
        <r>
          <rPr>
            <sz val="9"/>
            <rFont val="宋体"/>
            <charset val="134"/>
          </rPr>
          <t xml:space="preserve">
经济学院2名（统计系本科生1名；经济学院其他系本科生1名）</t>
        </r>
      </text>
    </comment>
    <comment ref="D22" authorId="0">
      <text>
        <r>
          <rPr>
            <b/>
            <sz val="9"/>
            <rFont val="宋体"/>
            <charset val="134"/>
          </rPr>
          <t>作者:</t>
        </r>
        <r>
          <rPr>
            <sz val="9"/>
            <rFont val="宋体"/>
            <charset val="134"/>
          </rPr>
          <t xml:space="preserve">
定向信息学院10名</t>
        </r>
      </text>
    </comment>
    <comment ref="C26" authorId="0">
      <text>
        <r>
          <rPr>
            <b/>
            <sz val="9"/>
            <rFont val="宋体"/>
            <charset val="134"/>
          </rPr>
          <t>作者:</t>
        </r>
        <r>
          <rPr>
            <sz val="9"/>
            <rFont val="宋体"/>
            <charset val="134"/>
          </rPr>
          <t xml:space="preserve">
定向生命科学学院10名</t>
        </r>
      </text>
    </comment>
  </commentList>
</comments>
</file>

<file path=xl/sharedStrings.xml><?xml version="1.0" encoding="utf-8"?>
<sst xmlns="http://schemas.openxmlformats.org/spreadsheetml/2006/main" count="121" uniqueCount="89">
  <si>
    <t>总</t>
  </si>
  <si>
    <t>一等</t>
  </si>
  <si>
    <t>二等</t>
  </si>
  <si>
    <t>三等</t>
  </si>
  <si>
    <t>人文学院</t>
  </si>
  <si>
    <t>新闻传播学院</t>
  </si>
  <si>
    <t>外文学院</t>
  </si>
  <si>
    <t>艺术学院</t>
  </si>
  <si>
    <t>物理科学与技术学院</t>
  </si>
  <si>
    <t>化学化工学院</t>
  </si>
  <si>
    <t>少1</t>
  </si>
  <si>
    <t>补二等奖</t>
  </si>
  <si>
    <t>海洋与地球学院</t>
  </si>
  <si>
    <t>多1</t>
  </si>
  <si>
    <t>扣二等奖</t>
  </si>
  <si>
    <t>环境与生态学院</t>
  </si>
  <si>
    <t>数学科学学院</t>
  </si>
  <si>
    <t>法学院</t>
  </si>
  <si>
    <t>公共事务学院</t>
  </si>
  <si>
    <t>国际关系学院</t>
  </si>
  <si>
    <t>管理学院</t>
  </si>
  <si>
    <t>经济学院</t>
  </si>
  <si>
    <t>王亚南经济研究院</t>
  </si>
  <si>
    <t>信息科学与技术学院</t>
  </si>
  <si>
    <t>补三等奖</t>
  </si>
  <si>
    <t>软件学院</t>
  </si>
  <si>
    <t>建筑与土木工程学院</t>
  </si>
  <si>
    <t>材料学院</t>
  </si>
  <si>
    <t>航空航天学院</t>
  </si>
  <si>
    <t>生命科学学院</t>
  </si>
  <si>
    <t>医学院</t>
  </si>
  <si>
    <t>扣三等奖</t>
  </si>
  <si>
    <t>药学院</t>
  </si>
  <si>
    <t>公共卫生学院</t>
  </si>
  <si>
    <t>国际学院</t>
  </si>
  <si>
    <t>能源学院</t>
  </si>
  <si>
    <t>合计</t>
  </si>
  <si>
    <t>定向</t>
  </si>
  <si>
    <t>128-25</t>
  </si>
  <si>
    <t>453-35</t>
  </si>
  <si>
    <t>厦门大学2024年度校庆期间各项奖学金分配情况表（本科生）</t>
  </si>
  <si>
    <t>学院/直属系</t>
  </si>
  <si>
    <t>面向全校评选的奖学金</t>
  </si>
  <si>
    <t>定向奖学金</t>
  </si>
  <si>
    <t>文庆、亚南、本栋三大奖</t>
  </si>
  <si>
    <t>庄绍华奖学金</t>
  </si>
  <si>
    <t>金兆芬曹潜龙奖学金</t>
  </si>
  <si>
    <t>萨黄淑慎奖学金</t>
  </si>
  <si>
    <t>自强奖学金</t>
  </si>
  <si>
    <t>中国建设银行奖学金</t>
  </si>
  <si>
    <t>中国工商银行奖学金</t>
  </si>
  <si>
    <t>黄仲咸奖学金</t>
  </si>
  <si>
    <t>张亦春奖学金</t>
  </si>
  <si>
    <t>清寒奖学金</t>
  </si>
  <si>
    <t>鹭燕奖学金</t>
  </si>
  <si>
    <t>闽都陈嘉庚公益基金会•厦门国际银行奖学金</t>
  </si>
  <si>
    <t>陈唱国际奖学金</t>
  </si>
  <si>
    <t>邱华炳奖学金</t>
  </si>
  <si>
    <t>曹德旺奖学金</t>
  </si>
  <si>
    <t>至善奖学金</t>
  </si>
  <si>
    <t>余绪缨奖学金</t>
  </si>
  <si>
    <t>吴宣恭奖学金</t>
  </si>
  <si>
    <t>卢嘉锡奖学金</t>
  </si>
  <si>
    <t>蔡启瑞奖学金</t>
  </si>
  <si>
    <t>傅鹰奖学金</t>
  </si>
  <si>
    <t>林祖赓青年科技奖学金</t>
  </si>
  <si>
    <t>钱伯海奖学金</t>
  </si>
  <si>
    <t>黄希烈奖学金</t>
  </si>
  <si>
    <t>潘懋元奖学金</t>
  </si>
  <si>
    <t>葛家澍奖学金</t>
  </si>
  <si>
    <t>中国联通奖学金</t>
  </si>
  <si>
    <t>陈掌谔奖学金</t>
  </si>
  <si>
    <t>立方奖学金</t>
  </si>
  <si>
    <t>葛文海、洪葛文杏奖学金</t>
  </si>
  <si>
    <t>理工医</t>
  </si>
  <si>
    <t>理工</t>
  </si>
  <si>
    <t>中国语言文学系</t>
  </si>
  <si>
    <t>历史与文化遗产学院</t>
  </si>
  <si>
    <t>哲学系</t>
  </si>
  <si>
    <t>社会与人类学院</t>
  </si>
  <si>
    <t>国际关系学院/南洋研究院</t>
  </si>
  <si>
    <t>经济学院(含王亚南经济研究院、邹至庄经济研究院)</t>
  </si>
  <si>
    <t>信息学院</t>
  </si>
  <si>
    <t>国际中文教育学院/海外教育学院</t>
  </si>
  <si>
    <t>电子科学与技术学院（国家示范性微电子学院）</t>
  </si>
  <si>
    <t>创意与创新学院</t>
  </si>
  <si>
    <t>电影学院</t>
  </si>
  <si>
    <t>小计</t>
  </si>
  <si>
    <t>说明：
1.评奖依据的学生数为除2023级新生、延期毕业生以外的人数统计，以教务处2024年3月的教务系统数据为准。   
2.三大奖34名仅为申报名额，采取差额评选。其中在校生数1000人以上的学院可申报2名，在校生数1000人以下的学院可申报1名。本学院本年度最优秀的学生作为上述“三大奖”候选人。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</si>
</sst>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2">
    <font>
      <sz val="12"/>
      <name val="宋体"/>
      <charset val="134"/>
    </font>
    <font>
      <b/>
      <sz val="16"/>
      <name val="宋体"/>
      <charset val="134"/>
    </font>
    <font>
      <b/>
      <sz val="10"/>
      <name val="宋体"/>
      <charset val="134"/>
    </font>
    <font>
      <b/>
      <sz val="12"/>
      <name val="宋体"/>
      <charset val="134"/>
    </font>
    <font>
      <sz val="10"/>
      <name val="宋体"/>
      <charset val="134"/>
    </font>
    <font>
      <sz val="12"/>
      <color theme="1"/>
      <name val="宋体"/>
      <charset val="134"/>
    </font>
    <font>
      <sz val="10"/>
      <color theme="1"/>
      <name val="宋体"/>
      <charset val="134"/>
    </font>
    <font>
      <sz val="10"/>
      <color rgb="FFFF0000"/>
      <name val="宋体"/>
      <charset val="134"/>
    </font>
    <font>
      <b/>
      <sz val="10"/>
      <color rgb="FFFF0000"/>
      <name val="宋体"/>
      <charset val="134"/>
    </font>
    <font>
      <sz val="11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9"/>
      <name val="宋体"/>
      <charset val="134"/>
    </font>
    <font>
      <sz val="9"/>
      <name val="宋体"/>
      <charset val="134"/>
    </font>
  </fonts>
  <fills count="3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3" tint="0.59999389629810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10" fillId="0" borderId="0" applyFont="0" applyFill="0" applyBorder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2" fontId="1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9" borderId="9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10" borderId="12" applyNumberFormat="0" applyAlignment="0" applyProtection="0">
      <alignment vertical="center"/>
    </xf>
    <xf numFmtId="0" fontId="20" fillId="11" borderId="13" applyNumberFormat="0" applyAlignment="0" applyProtection="0">
      <alignment vertical="center"/>
    </xf>
    <xf numFmtId="0" fontId="21" fillId="11" borderId="12" applyNumberFormat="0" applyAlignment="0" applyProtection="0">
      <alignment vertical="center"/>
    </xf>
    <xf numFmtId="0" fontId="22" fillId="12" borderId="14" applyNumberFormat="0" applyAlignment="0" applyProtection="0">
      <alignment vertical="center"/>
    </xf>
    <xf numFmtId="0" fontId="23" fillId="0" borderId="15" applyNumberFormat="0" applyFill="0" applyAlignment="0" applyProtection="0">
      <alignment vertical="center"/>
    </xf>
    <xf numFmtId="0" fontId="24" fillId="0" borderId="16" applyNumberFormat="0" applyFill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8" fillId="3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29" fillId="33" borderId="0" applyNumberFormat="0" applyBorder="0" applyAlignment="0" applyProtection="0">
      <alignment vertical="center"/>
    </xf>
    <xf numFmtId="0" fontId="28" fillId="34" borderId="0" applyNumberFormat="0" applyBorder="0" applyAlignment="0" applyProtection="0">
      <alignment vertical="center"/>
    </xf>
    <xf numFmtId="0" fontId="28" fillId="35" borderId="0" applyNumberFormat="0" applyBorder="0" applyAlignment="0" applyProtection="0">
      <alignment vertical="center"/>
    </xf>
    <xf numFmtId="0" fontId="29" fillId="36" borderId="0" applyNumberFormat="0" applyBorder="0" applyAlignment="0" applyProtection="0">
      <alignment vertical="center"/>
    </xf>
    <xf numFmtId="0" fontId="29" fillId="37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</cellStyleXfs>
  <cellXfs count="50">
    <xf numFmtId="0" fontId="0" fillId="0" borderId="0" xfId="0"/>
    <xf numFmtId="0" fontId="0" fillId="2" borderId="0" xfId="0" applyFill="1" applyAlignment="1">
      <alignment vertical="center"/>
    </xf>
    <xf numFmtId="0" fontId="0" fillId="2" borderId="0" xfId="0" applyFont="1" applyFill="1" applyAlignment="1">
      <alignment vertical="center"/>
    </xf>
    <xf numFmtId="0" fontId="0" fillId="0" borderId="0" xfId="0" applyFont="1" applyAlignment="1">
      <alignment vertical="center"/>
    </xf>
    <xf numFmtId="0" fontId="0" fillId="0" borderId="0" xfId="0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 shrinkToFit="1"/>
    </xf>
    <xf numFmtId="0" fontId="2" fillId="0" borderId="1" xfId="0" applyFont="1" applyBorder="1" applyAlignment="1">
      <alignment horizontal="center" vertical="center" shrinkToFit="1"/>
    </xf>
    <xf numFmtId="0" fontId="3" fillId="0" borderId="1" xfId="0" applyFont="1" applyBorder="1" applyAlignment="1">
      <alignment horizontal="center" vertical="center" wrapText="1" shrinkToFit="1"/>
    </xf>
    <xf numFmtId="0" fontId="4" fillId="0" borderId="1" xfId="0" applyFont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left" vertical="center" wrapText="1" shrinkToFit="1"/>
    </xf>
    <xf numFmtId="0" fontId="4" fillId="0" borderId="1" xfId="0" applyFont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0" fontId="6" fillId="5" borderId="1" xfId="0" applyFont="1" applyFill="1" applyBorder="1" applyAlignment="1">
      <alignment horizontal="left" vertical="center" wrapText="1"/>
    </xf>
    <xf numFmtId="0" fontId="4" fillId="5" borderId="1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 shrinkToFit="1"/>
    </xf>
    <xf numFmtId="0" fontId="2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6" borderId="1" xfId="0" applyFont="1" applyFill="1" applyBorder="1" applyAlignment="1">
      <alignment horizontal="center" vertical="center" wrapText="1"/>
    </xf>
    <xf numFmtId="0" fontId="6" fillId="6" borderId="1" xfId="0" applyFont="1" applyFill="1" applyBorder="1" applyAlignment="1">
      <alignment horizontal="center" vertical="center"/>
    </xf>
    <xf numFmtId="0" fontId="6" fillId="5" borderId="1" xfId="0" applyFont="1" applyFill="1" applyBorder="1" applyAlignment="1">
      <alignment horizontal="center" vertical="center"/>
    </xf>
    <xf numFmtId="0" fontId="7" fillId="6" borderId="1" xfId="0" applyFont="1" applyFill="1" applyBorder="1" applyAlignment="1">
      <alignment horizontal="center" vertical="center"/>
    </xf>
    <xf numFmtId="0" fontId="4" fillId="6" borderId="1" xfId="0" applyFont="1" applyFill="1" applyBorder="1" applyAlignment="1">
      <alignment horizontal="center" vertical="center"/>
    </xf>
    <xf numFmtId="0" fontId="4" fillId="7" borderId="1" xfId="0" applyFont="1" applyFill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/>
    <xf numFmtId="0" fontId="4" fillId="8" borderId="2" xfId="0" applyFont="1" applyFill="1" applyBorder="1" applyAlignment="1">
      <alignment horizontal="left" vertical="center" wrapText="1" shrinkToFit="1"/>
    </xf>
    <xf numFmtId="0" fontId="0" fillId="4" borderId="0" xfId="0" applyFill="1"/>
    <xf numFmtId="0" fontId="4" fillId="8" borderId="2" xfId="0" applyFont="1" applyFill="1" applyBorder="1" applyAlignment="1">
      <alignment horizontal="left" vertical="center" wrapText="1"/>
    </xf>
    <xf numFmtId="0" fontId="4" fillId="8" borderId="3" xfId="0" applyFont="1" applyFill="1" applyBorder="1" applyAlignment="1">
      <alignment horizontal="left" vertical="center" wrapText="1" shrinkToFit="1"/>
    </xf>
    <xf numFmtId="0" fontId="4" fillId="0" borderId="2" xfId="0" applyFont="1" applyBorder="1" applyAlignment="1">
      <alignment horizontal="left" vertical="center" wrapText="1" shrinkToFit="1"/>
    </xf>
    <xf numFmtId="0" fontId="0" fillId="5" borderId="0" xfId="0" applyFill="1"/>
    <xf numFmtId="0" fontId="4" fillId="2" borderId="3" xfId="0" applyFont="1" applyFill="1" applyBorder="1" applyAlignment="1">
      <alignment horizontal="left" vertical="center" wrapText="1" shrinkToFit="1"/>
    </xf>
    <xf numFmtId="0" fontId="4" fillId="0" borderId="3" xfId="0" applyFont="1" applyBorder="1" applyAlignment="1">
      <alignment horizontal="left" vertical="center" shrinkToFit="1"/>
    </xf>
    <xf numFmtId="0" fontId="4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8" borderId="8" xfId="0" applyFont="1" applyFill="1" applyBorder="1" applyAlignment="1">
      <alignment horizontal="left" vertical="center" wrapText="1" shrinkToFit="1"/>
    </xf>
    <xf numFmtId="0" fontId="4" fillId="0" borderId="0" xfId="0" applyFont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34"/>
  <sheetViews>
    <sheetView workbookViewId="0">
      <selection activeCell="E22" sqref="E22"/>
    </sheetView>
  </sheetViews>
  <sheetFormatPr defaultColWidth="9" defaultRowHeight="14.25"/>
  <cols>
    <col min="1" max="1" width="9.625" customWidth="1"/>
  </cols>
  <sheetData>
    <row r="1" spans="3:9">
      <c r="C1" s="35" t="s">
        <v>0</v>
      </c>
      <c r="D1" s="35"/>
      <c r="E1" s="35" t="s">
        <v>1</v>
      </c>
      <c r="F1" s="35"/>
      <c r="G1" s="35" t="s">
        <v>2</v>
      </c>
      <c r="H1" s="35"/>
      <c r="I1" s="35" t="s">
        <v>3</v>
      </c>
    </row>
    <row r="2" spans="1:10">
      <c r="A2" s="36" t="s">
        <v>4</v>
      </c>
      <c r="B2" s="14">
        <v>655</v>
      </c>
      <c r="C2">
        <f>546*(B2/14305)</f>
        <v>25.000349528137</v>
      </c>
      <c r="D2">
        <v>25</v>
      </c>
      <c r="E2">
        <f>103*(B2/14305)</f>
        <v>4.7161831527438</v>
      </c>
      <c r="F2" s="37">
        <v>5</v>
      </c>
      <c r="G2">
        <f>418*(B2/14305)</f>
        <v>19.139461726669</v>
      </c>
      <c r="H2" s="37">
        <v>19</v>
      </c>
      <c r="I2">
        <f>25*(B2/14305)</f>
        <v>1.14470464872422</v>
      </c>
      <c r="J2">
        <v>1</v>
      </c>
    </row>
    <row r="3" ht="24" spans="1:10">
      <c r="A3" s="38" t="s">
        <v>5</v>
      </c>
      <c r="B3" s="14">
        <v>463</v>
      </c>
      <c r="C3">
        <f t="shared" ref="C3:C27" si="0">546*(B3/14305)</f>
        <v>17.6720027962251</v>
      </c>
      <c r="D3">
        <v>18</v>
      </c>
      <c r="E3">
        <f t="shared" ref="E3:E27" si="1">103*(B3/14305)</f>
        <v>3.33372946522195</v>
      </c>
      <c r="F3" s="37">
        <v>3</v>
      </c>
      <c r="G3">
        <f t="shared" ref="G3:G27" si="2">418*(B3/14305)</f>
        <v>13.5291156938134</v>
      </c>
      <c r="H3" s="37">
        <v>14</v>
      </c>
      <c r="I3">
        <f t="shared" ref="I3:I27" si="3">25*(B3/14305)</f>
        <v>0.809157637189794</v>
      </c>
      <c r="J3">
        <v>1</v>
      </c>
    </row>
    <row r="4" spans="1:10">
      <c r="A4" s="36" t="s">
        <v>6</v>
      </c>
      <c r="B4" s="14">
        <v>649</v>
      </c>
      <c r="C4">
        <f t="shared" si="0"/>
        <v>24.7713386927648</v>
      </c>
      <c r="D4">
        <v>25</v>
      </c>
      <c r="E4">
        <f t="shared" si="1"/>
        <v>4.67298147500874</v>
      </c>
      <c r="F4" s="37">
        <v>5</v>
      </c>
      <c r="G4">
        <f t="shared" si="2"/>
        <v>18.9641384131423</v>
      </c>
      <c r="H4" s="37">
        <v>19</v>
      </c>
      <c r="I4">
        <f t="shared" si="3"/>
        <v>1.13421880461377</v>
      </c>
      <c r="J4">
        <v>1</v>
      </c>
    </row>
    <row r="5" spans="1:10">
      <c r="A5" s="39" t="s">
        <v>7</v>
      </c>
      <c r="B5" s="14">
        <v>783</v>
      </c>
      <c r="C5">
        <f t="shared" si="0"/>
        <v>29.8859140160783</v>
      </c>
      <c r="D5">
        <v>30</v>
      </c>
      <c r="E5">
        <f t="shared" si="1"/>
        <v>5.63781894442503</v>
      </c>
      <c r="F5" s="37">
        <v>6</v>
      </c>
      <c r="G5">
        <f t="shared" si="2"/>
        <v>22.8796924152394</v>
      </c>
      <c r="H5" s="37">
        <v>23</v>
      </c>
      <c r="I5">
        <f t="shared" si="3"/>
        <v>1.36840265641384</v>
      </c>
      <c r="J5">
        <v>1</v>
      </c>
    </row>
    <row r="6" ht="24" spans="1:10">
      <c r="A6" s="40" t="s">
        <v>8</v>
      </c>
      <c r="B6" s="14">
        <v>481</v>
      </c>
      <c r="C6">
        <f t="shared" si="0"/>
        <v>18.3590353023418</v>
      </c>
      <c r="D6">
        <v>18</v>
      </c>
      <c r="E6">
        <f t="shared" si="1"/>
        <v>3.46333449842712</v>
      </c>
      <c r="F6" s="37">
        <v>3</v>
      </c>
      <c r="G6">
        <f t="shared" si="2"/>
        <v>14.0550856343936</v>
      </c>
      <c r="H6" s="37">
        <v>14</v>
      </c>
      <c r="I6">
        <f t="shared" si="3"/>
        <v>0.840615169521147</v>
      </c>
      <c r="J6">
        <v>1</v>
      </c>
    </row>
    <row r="7" ht="24" spans="1:12">
      <c r="A7" s="40" t="s">
        <v>9</v>
      </c>
      <c r="B7" s="14">
        <v>760</v>
      </c>
      <c r="C7">
        <f t="shared" si="0"/>
        <v>29.0080391471513</v>
      </c>
      <c r="D7">
        <v>29</v>
      </c>
      <c r="E7">
        <f t="shared" si="1"/>
        <v>5.4722125131073</v>
      </c>
      <c r="F7" s="37">
        <v>5</v>
      </c>
      <c r="G7" s="41">
        <f t="shared" si="2"/>
        <v>22.2076197133869</v>
      </c>
      <c r="H7" s="37">
        <v>23</v>
      </c>
      <c r="I7" s="41">
        <f t="shared" si="3"/>
        <v>1.32820692065711</v>
      </c>
      <c r="J7" s="41">
        <v>1</v>
      </c>
      <c r="K7" s="35" t="s">
        <v>10</v>
      </c>
      <c r="L7" s="35" t="s">
        <v>11</v>
      </c>
    </row>
    <row r="8" ht="24" spans="1:12">
      <c r="A8" s="40" t="s">
        <v>12</v>
      </c>
      <c r="B8" s="14">
        <v>369</v>
      </c>
      <c r="C8">
        <f t="shared" si="0"/>
        <v>14.0841663753932</v>
      </c>
      <c r="D8">
        <v>14</v>
      </c>
      <c r="E8">
        <f t="shared" si="1"/>
        <v>2.65690318070605</v>
      </c>
      <c r="F8" s="37">
        <v>3</v>
      </c>
      <c r="G8" s="41">
        <f t="shared" si="2"/>
        <v>10.7823837818944</v>
      </c>
      <c r="H8" s="37">
        <v>10</v>
      </c>
      <c r="I8" s="41">
        <f t="shared" si="3"/>
        <v>0.64487941279273</v>
      </c>
      <c r="J8" s="41">
        <v>1</v>
      </c>
      <c r="K8" s="35" t="s">
        <v>13</v>
      </c>
      <c r="L8" s="35" t="s">
        <v>14</v>
      </c>
    </row>
    <row r="9" ht="24" spans="1:10">
      <c r="A9" s="40" t="s">
        <v>15</v>
      </c>
      <c r="B9" s="14">
        <v>321</v>
      </c>
      <c r="C9">
        <f t="shared" si="0"/>
        <v>12.2520796924152</v>
      </c>
      <c r="D9">
        <v>12</v>
      </c>
      <c r="E9">
        <f t="shared" si="1"/>
        <v>2.31128975882559</v>
      </c>
      <c r="F9" s="37">
        <v>2</v>
      </c>
      <c r="G9">
        <f t="shared" si="2"/>
        <v>9.37979727368053</v>
      </c>
      <c r="H9" s="37">
        <v>9</v>
      </c>
      <c r="I9">
        <f t="shared" si="3"/>
        <v>0.560992659909123</v>
      </c>
      <c r="J9">
        <v>1</v>
      </c>
    </row>
    <row r="10" ht="24" spans="1:10">
      <c r="A10" s="40" t="s">
        <v>16</v>
      </c>
      <c r="B10" s="14">
        <v>339</v>
      </c>
      <c r="C10">
        <f t="shared" si="0"/>
        <v>12.939112198532</v>
      </c>
      <c r="D10">
        <v>13</v>
      </c>
      <c r="E10">
        <f t="shared" si="1"/>
        <v>2.44089479203076</v>
      </c>
      <c r="F10" s="37">
        <v>2</v>
      </c>
      <c r="G10">
        <f t="shared" si="2"/>
        <v>9.90576721426075</v>
      </c>
      <c r="H10" s="37">
        <v>10</v>
      </c>
      <c r="I10">
        <f t="shared" si="3"/>
        <v>0.592450192240475</v>
      </c>
      <c r="J10">
        <v>1</v>
      </c>
    </row>
    <row r="11" spans="1:10">
      <c r="A11" s="39" t="s">
        <v>17</v>
      </c>
      <c r="B11" s="14">
        <v>416</v>
      </c>
      <c r="C11">
        <f t="shared" si="0"/>
        <v>15.8780845858092</v>
      </c>
      <c r="D11">
        <v>16</v>
      </c>
      <c r="E11">
        <f t="shared" si="1"/>
        <v>2.995316322964</v>
      </c>
      <c r="F11" s="37">
        <v>3</v>
      </c>
      <c r="G11">
        <f t="shared" si="2"/>
        <v>12.1557497378539</v>
      </c>
      <c r="H11" s="37">
        <v>12</v>
      </c>
      <c r="I11">
        <f t="shared" si="3"/>
        <v>0.727018524991262</v>
      </c>
      <c r="J11">
        <v>1</v>
      </c>
    </row>
    <row r="12" ht="24" spans="1:10">
      <c r="A12" s="36" t="s">
        <v>18</v>
      </c>
      <c r="B12" s="14">
        <v>422</v>
      </c>
      <c r="C12">
        <f t="shared" si="0"/>
        <v>16.1070954211814</v>
      </c>
      <c r="D12">
        <v>16</v>
      </c>
      <c r="E12">
        <f t="shared" si="1"/>
        <v>3.03851800069906</v>
      </c>
      <c r="F12" s="37">
        <v>3</v>
      </c>
      <c r="G12">
        <f t="shared" si="2"/>
        <v>12.3310730513806</v>
      </c>
      <c r="H12" s="37">
        <v>12</v>
      </c>
      <c r="I12">
        <f t="shared" si="3"/>
        <v>0.737504369101713</v>
      </c>
      <c r="J12">
        <v>1</v>
      </c>
    </row>
    <row r="13" ht="24" spans="1:9">
      <c r="A13" s="39" t="s">
        <v>19</v>
      </c>
      <c r="B13" s="14">
        <v>112</v>
      </c>
      <c r="C13">
        <f t="shared" si="0"/>
        <v>4.27486892694862</v>
      </c>
      <c r="D13">
        <v>4</v>
      </c>
      <c r="E13">
        <f t="shared" si="1"/>
        <v>0.806431317721077</v>
      </c>
      <c r="F13" s="37">
        <v>1</v>
      </c>
      <c r="G13">
        <f t="shared" si="2"/>
        <v>3.27270185249913</v>
      </c>
      <c r="H13" s="37">
        <v>3</v>
      </c>
      <c r="I13">
        <f t="shared" si="3"/>
        <v>0.195735756728417</v>
      </c>
    </row>
    <row r="14" spans="1:10">
      <c r="A14" s="36" t="s">
        <v>20</v>
      </c>
      <c r="B14" s="14">
        <v>981</v>
      </c>
      <c r="C14">
        <f t="shared" si="0"/>
        <v>37.4432715833625</v>
      </c>
      <c r="D14">
        <v>37</v>
      </c>
      <c r="E14">
        <f t="shared" si="1"/>
        <v>7.06347430968193</v>
      </c>
      <c r="F14" s="37">
        <v>7</v>
      </c>
      <c r="G14">
        <f t="shared" si="2"/>
        <v>28.6653617616218</v>
      </c>
      <c r="H14" s="37">
        <v>29</v>
      </c>
      <c r="I14">
        <f t="shared" si="3"/>
        <v>1.71443551205872</v>
      </c>
      <c r="J14">
        <v>1</v>
      </c>
    </row>
    <row r="15" spans="1:12">
      <c r="A15" s="36" t="s">
        <v>21</v>
      </c>
      <c r="B15" s="14">
        <v>1588</v>
      </c>
      <c r="C15">
        <f t="shared" si="0"/>
        <v>60.6115344285215</v>
      </c>
      <c r="D15">
        <v>61</v>
      </c>
      <c r="E15">
        <f t="shared" si="1"/>
        <v>11.4340440405453</v>
      </c>
      <c r="F15" s="37">
        <v>11</v>
      </c>
      <c r="G15" s="41">
        <f t="shared" si="2"/>
        <v>46.4022369800769</v>
      </c>
      <c r="H15" s="37">
        <v>47</v>
      </c>
      <c r="I15" s="41">
        <f t="shared" si="3"/>
        <v>2.77525340789934</v>
      </c>
      <c r="J15" s="41">
        <v>3</v>
      </c>
      <c r="K15" s="35" t="s">
        <v>10</v>
      </c>
      <c r="L15" s="35" t="s">
        <v>11</v>
      </c>
    </row>
    <row r="16" ht="24" spans="1:9">
      <c r="A16" s="36" t="s">
        <v>22</v>
      </c>
      <c r="B16" s="14">
        <v>123</v>
      </c>
      <c r="C16">
        <f t="shared" si="0"/>
        <v>4.69472212513107</v>
      </c>
      <c r="D16">
        <v>5</v>
      </c>
      <c r="E16">
        <f t="shared" si="1"/>
        <v>0.885634393568682</v>
      </c>
      <c r="F16" s="37">
        <v>1</v>
      </c>
      <c r="G16">
        <f t="shared" si="2"/>
        <v>3.59412792729815</v>
      </c>
      <c r="H16" s="37">
        <v>4</v>
      </c>
      <c r="I16">
        <f t="shared" si="3"/>
        <v>0.214959804264243</v>
      </c>
    </row>
    <row r="17" ht="24" spans="1:12">
      <c r="A17" s="42" t="s">
        <v>23</v>
      </c>
      <c r="B17" s="14">
        <v>881</v>
      </c>
      <c r="C17">
        <f t="shared" si="0"/>
        <v>33.6264243271583</v>
      </c>
      <c r="D17">
        <v>34</v>
      </c>
      <c r="E17">
        <f t="shared" si="1"/>
        <v>6.34344634743097</v>
      </c>
      <c r="F17" s="37">
        <v>6</v>
      </c>
      <c r="G17">
        <f t="shared" si="2"/>
        <v>25.7433065361762</v>
      </c>
      <c r="H17" s="37">
        <v>26</v>
      </c>
      <c r="I17">
        <f t="shared" si="3"/>
        <v>1.53967144355121</v>
      </c>
      <c r="J17" s="41">
        <v>2</v>
      </c>
      <c r="K17" s="35" t="s">
        <v>10</v>
      </c>
      <c r="L17" s="35" t="s">
        <v>24</v>
      </c>
    </row>
    <row r="18" spans="1:10">
      <c r="A18" s="42" t="s">
        <v>25</v>
      </c>
      <c r="B18" s="14">
        <v>525</v>
      </c>
      <c r="C18">
        <f t="shared" si="0"/>
        <v>20.0384480950717</v>
      </c>
      <c r="D18">
        <v>20</v>
      </c>
      <c r="E18">
        <f t="shared" si="1"/>
        <v>3.78014680181755</v>
      </c>
      <c r="F18" s="37">
        <v>4</v>
      </c>
      <c r="G18">
        <f t="shared" si="2"/>
        <v>15.3407899335897</v>
      </c>
      <c r="H18" s="37">
        <v>15</v>
      </c>
      <c r="I18">
        <f t="shared" si="3"/>
        <v>0.917511359664453</v>
      </c>
      <c r="J18">
        <v>1</v>
      </c>
    </row>
    <row r="19" ht="24" spans="1:10">
      <c r="A19" s="42" t="s">
        <v>26</v>
      </c>
      <c r="B19" s="14">
        <v>418</v>
      </c>
      <c r="C19">
        <f t="shared" si="0"/>
        <v>15.9544215309332</v>
      </c>
      <c r="D19">
        <v>16</v>
      </c>
      <c r="E19">
        <f t="shared" si="1"/>
        <v>3.00971688220902</v>
      </c>
      <c r="F19" s="37">
        <v>3</v>
      </c>
      <c r="G19">
        <f t="shared" si="2"/>
        <v>12.2141908423628</v>
      </c>
      <c r="H19" s="37">
        <v>12</v>
      </c>
      <c r="I19">
        <f t="shared" si="3"/>
        <v>0.730513806361412</v>
      </c>
      <c r="J19">
        <v>1</v>
      </c>
    </row>
    <row r="20" spans="1:9">
      <c r="A20" s="43" t="s">
        <v>27</v>
      </c>
      <c r="B20" s="14">
        <v>271</v>
      </c>
      <c r="C20">
        <f t="shared" si="0"/>
        <v>10.3436560643132</v>
      </c>
      <c r="D20">
        <v>10</v>
      </c>
      <c r="E20">
        <f t="shared" si="1"/>
        <v>1.9512757777001</v>
      </c>
      <c r="F20" s="37">
        <v>2</v>
      </c>
      <c r="G20">
        <f t="shared" si="2"/>
        <v>7.91876966095771</v>
      </c>
      <c r="H20" s="37">
        <v>8</v>
      </c>
      <c r="I20">
        <f t="shared" si="3"/>
        <v>0.473610625655365</v>
      </c>
    </row>
    <row r="21" ht="24" spans="1:10">
      <c r="A21" s="42" t="s">
        <v>28</v>
      </c>
      <c r="B21" s="14">
        <v>1078</v>
      </c>
      <c r="C21">
        <f t="shared" si="0"/>
        <v>41.1456134218805</v>
      </c>
      <c r="D21">
        <v>41</v>
      </c>
      <c r="E21">
        <f t="shared" si="1"/>
        <v>7.76190143306536</v>
      </c>
      <c r="F21" s="37">
        <v>8</v>
      </c>
      <c r="G21">
        <f t="shared" si="2"/>
        <v>31.4997553303041</v>
      </c>
      <c r="H21" s="37">
        <v>31</v>
      </c>
      <c r="I21">
        <f t="shared" si="3"/>
        <v>1.88395665851101</v>
      </c>
      <c r="J21">
        <v>2</v>
      </c>
    </row>
    <row r="22" ht="24" spans="1:10">
      <c r="A22" s="36" t="s">
        <v>29</v>
      </c>
      <c r="B22" s="14">
        <v>524</v>
      </c>
      <c r="C22">
        <f t="shared" si="0"/>
        <v>20.0002796225096</v>
      </c>
      <c r="D22">
        <v>20</v>
      </c>
      <c r="E22">
        <f t="shared" si="1"/>
        <v>3.77294652219504</v>
      </c>
      <c r="F22" s="37">
        <v>4</v>
      </c>
      <c r="G22">
        <f t="shared" si="2"/>
        <v>15.3115693813352</v>
      </c>
      <c r="H22" s="37">
        <v>15</v>
      </c>
      <c r="I22">
        <f t="shared" si="3"/>
        <v>0.915763718979378</v>
      </c>
      <c r="J22">
        <v>1</v>
      </c>
    </row>
    <row r="23" spans="1:12">
      <c r="A23" s="39" t="s">
        <v>30</v>
      </c>
      <c r="B23" s="14">
        <v>911</v>
      </c>
      <c r="C23">
        <f t="shared" si="0"/>
        <v>34.7714785040196</v>
      </c>
      <c r="D23">
        <v>35</v>
      </c>
      <c r="E23">
        <f t="shared" si="1"/>
        <v>6.55945473610626</v>
      </c>
      <c r="F23" s="37">
        <v>7</v>
      </c>
      <c r="G23" s="41">
        <f t="shared" si="2"/>
        <v>26.6199231038099</v>
      </c>
      <c r="H23" s="37">
        <v>27</v>
      </c>
      <c r="I23" s="41">
        <f t="shared" si="3"/>
        <v>1.59210066410346</v>
      </c>
      <c r="J23" s="41">
        <v>1</v>
      </c>
      <c r="K23" s="35" t="s">
        <v>13</v>
      </c>
      <c r="L23" s="35" t="s">
        <v>31</v>
      </c>
    </row>
    <row r="24" spans="1:9">
      <c r="A24" s="39" t="s">
        <v>32</v>
      </c>
      <c r="B24" s="14">
        <v>227</v>
      </c>
      <c r="C24">
        <f t="shared" si="0"/>
        <v>8.66424327158336</v>
      </c>
      <c r="D24">
        <v>9</v>
      </c>
      <c r="E24">
        <f t="shared" si="1"/>
        <v>1.63446347430968</v>
      </c>
      <c r="F24" s="37">
        <v>2</v>
      </c>
      <c r="G24">
        <f t="shared" si="2"/>
        <v>6.63306536176162</v>
      </c>
      <c r="H24" s="37">
        <v>7</v>
      </c>
      <c r="I24">
        <f t="shared" si="3"/>
        <v>0.396714435512059</v>
      </c>
    </row>
    <row r="25" ht="24" spans="1:12">
      <c r="A25" s="39" t="s">
        <v>33</v>
      </c>
      <c r="B25" s="14">
        <v>326</v>
      </c>
      <c r="C25">
        <f t="shared" si="0"/>
        <v>12.4429220552254</v>
      </c>
      <c r="D25">
        <v>12</v>
      </c>
      <c r="E25">
        <f t="shared" si="1"/>
        <v>2.34729115693813</v>
      </c>
      <c r="F25" s="37">
        <v>2</v>
      </c>
      <c r="G25" s="41">
        <f t="shared" si="2"/>
        <v>9.52590003495281</v>
      </c>
      <c r="H25" s="37">
        <v>9</v>
      </c>
      <c r="I25" s="41">
        <f t="shared" si="3"/>
        <v>0.569730863334498</v>
      </c>
      <c r="J25" s="41">
        <v>1</v>
      </c>
      <c r="K25" s="35" t="s">
        <v>13</v>
      </c>
      <c r="L25" s="35" t="s">
        <v>14</v>
      </c>
    </row>
    <row r="26" spans="1:10">
      <c r="A26" s="36" t="s">
        <v>34</v>
      </c>
      <c r="B26" s="44">
        <v>527</v>
      </c>
      <c r="C26">
        <f t="shared" si="0"/>
        <v>20.1147850401957</v>
      </c>
      <c r="D26">
        <v>20</v>
      </c>
      <c r="E26">
        <f t="shared" si="1"/>
        <v>3.79454736106257</v>
      </c>
      <c r="F26" s="37">
        <v>4</v>
      </c>
      <c r="G26">
        <f t="shared" si="2"/>
        <v>15.3992310380986</v>
      </c>
      <c r="H26" s="37">
        <v>15</v>
      </c>
      <c r="I26">
        <f t="shared" si="3"/>
        <v>0.921006641034603</v>
      </c>
      <c r="J26">
        <v>1</v>
      </c>
    </row>
    <row r="27" spans="1:9">
      <c r="A27" s="36" t="s">
        <v>35</v>
      </c>
      <c r="B27" s="44">
        <v>155</v>
      </c>
      <c r="C27">
        <f t="shared" si="0"/>
        <v>5.91611324711639</v>
      </c>
      <c r="D27">
        <v>6</v>
      </c>
      <c r="E27">
        <f t="shared" si="1"/>
        <v>1.11604334148899</v>
      </c>
      <c r="F27" s="37">
        <v>1</v>
      </c>
      <c r="G27">
        <f t="shared" si="2"/>
        <v>4.52918559944075</v>
      </c>
      <c r="H27">
        <v>5</v>
      </c>
      <c r="I27">
        <f t="shared" si="3"/>
        <v>0.270884306186648</v>
      </c>
    </row>
    <row r="28" ht="15" spans="1:9">
      <c r="A28" s="45" t="s">
        <v>36</v>
      </c>
      <c r="B28" s="46">
        <v>14305</v>
      </c>
      <c r="D28">
        <v>546</v>
      </c>
      <c r="F28">
        <v>103</v>
      </c>
      <c r="G28">
        <v>418</v>
      </c>
      <c r="I28">
        <v>25</v>
      </c>
    </row>
    <row r="29" spans="2:7">
      <c r="B29" s="47">
        <v>606</v>
      </c>
      <c r="F29" s="37">
        <v>139</v>
      </c>
      <c r="G29">
        <v>416</v>
      </c>
    </row>
    <row r="30" spans="1:2">
      <c r="A30" s="48" t="s">
        <v>37</v>
      </c>
      <c r="B30" s="47">
        <v>60</v>
      </c>
    </row>
    <row r="31" spans="1:3">
      <c r="A31" s="35" t="s">
        <v>0</v>
      </c>
      <c r="B31" s="47">
        <v>546</v>
      </c>
      <c r="C31">
        <v>546</v>
      </c>
    </row>
    <row r="32" spans="1:3">
      <c r="A32" s="35" t="s">
        <v>1</v>
      </c>
      <c r="B32" s="35" t="s">
        <v>38</v>
      </c>
      <c r="C32">
        <v>103</v>
      </c>
    </row>
    <row r="33" spans="1:3">
      <c r="A33" s="35" t="s">
        <v>2</v>
      </c>
      <c r="B33" s="35" t="s">
        <v>39</v>
      </c>
      <c r="C33">
        <v>418</v>
      </c>
    </row>
    <row r="34" spans="1:3">
      <c r="A34" s="35" t="s">
        <v>3</v>
      </c>
      <c r="B34" s="49">
        <v>25</v>
      </c>
      <c r="C34">
        <v>25</v>
      </c>
    </row>
  </sheetData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H37"/>
  <sheetViews>
    <sheetView tabSelected="1" view="pageBreakPreview" zoomScaleNormal="85" workbookViewId="0">
      <pane xSplit="1" topLeftCell="B1" activePane="topRight" state="frozen"/>
      <selection/>
      <selection pane="topRight" activeCell="AF3" sqref="AF3"/>
    </sheetView>
  </sheetViews>
  <sheetFormatPr defaultColWidth="9" defaultRowHeight="14.25"/>
  <cols>
    <col min="1" max="1" width="26" style="4" customWidth="1"/>
    <col min="2" max="2" width="5.625" style="4" customWidth="1"/>
    <col min="3" max="3" width="4.75" style="4" customWidth="1"/>
    <col min="4" max="6" width="6" style="4" customWidth="1"/>
    <col min="7" max="7" width="4.125" style="4" customWidth="1"/>
    <col min="8" max="9" width="4.5" style="4" customWidth="1"/>
    <col min="10" max="12" width="4.375" style="4" customWidth="1"/>
    <col min="13" max="13" width="8.04166666666667" style="4" customWidth="1"/>
    <col min="14" max="16" width="4.375" style="4" customWidth="1"/>
    <col min="17" max="22" width="3.875" style="4" customWidth="1"/>
    <col min="23" max="23" width="6.375" style="4" customWidth="1"/>
    <col min="24" max="24" width="3.875" style="4" customWidth="1"/>
    <col min="25" max="25" width="5.425" style="4" customWidth="1"/>
    <col min="26" max="27" width="4.625" style="4" customWidth="1"/>
    <col min="28" max="28" width="5.875" style="4" customWidth="1"/>
    <col min="29" max="29" width="4.625" style="4" customWidth="1"/>
    <col min="30" max="32" width="4.75" style="4" customWidth="1"/>
    <col min="33" max="16384" width="9" style="4"/>
  </cols>
  <sheetData>
    <row r="1" ht="26.25" customHeight="1" spans="1:32">
      <c r="A1" s="5" t="s">
        <v>40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</row>
    <row r="2" ht="18.75" customHeight="1" spans="1:32">
      <c r="A2" s="6" t="s">
        <v>41</v>
      </c>
      <c r="B2" s="7" t="s">
        <v>42</v>
      </c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24" t="s">
        <v>43</v>
      </c>
      <c r="AE2" s="24"/>
      <c r="AF2" s="24"/>
    </row>
    <row r="3" ht="90" customHeight="1" spans="1:32">
      <c r="A3" s="8"/>
      <c r="B3" s="9" t="s">
        <v>44</v>
      </c>
      <c r="C3" s="10" t="s">
        <v>45</v>
      </c>
      <c r="D3" s="10" t="s">
        <v>46</v>
      </c>
      <c r="E3" s="11" t="s">
        <v>47</v>
      </c>
      <c r="F3" s="11" t="s">
        <v>48</v>
      </c>
      <c r="G3" s="11" t="s">
        <v>49</v>
      </c>
      <c r="H3" s="11" t="s">
        <v>50</v>
      </c>
      <c r="I3" s="11" t="s">
        <v>51</v>
      </c>
      <c r="J3" s="11" t="s">
        <v>52</v>
      </c>
      <c r="K3" s="11" t="s">
        <v>53</v>
      </c>
      <c r="L3" s="11" t="s">
        <v>54</v>
      </c>
      <c r="M3" s="11" t="s">
        <v>55</v>
      </c>
      <c r="N3" s="11" t="s">
        <v>56</v>
      </c>
      <c r="O3" s="11" t="s">
        <v>57</v>
      </c>
      <c r="P3" s="11" t="s">
        <v>58</v>
      </c>
      <c r="Q3" s="28" t="s">
        <v>59</v>
      </c>
      <c r="R3" s="28" t="s">
        <v>60</v>
      </c>
      <c r="S3" s="28" t="s">
        <v>61</v>
      </c>
      <c r="T3" s="28" t="s">
        <v>62</v>
      </c>
      <c r="U3" s="28" t="s">
        <v>63</v>
      </c>
      <c r="V3" s="28" t="s">
        <v>64</v>
      </c>
      <c r="W3" s="28" t="s">
        <v>65</v>
      </c>
      <c r="X3" s="28" t="s">
        <v>66</v>
      </c>
      <c r="Y3" s="28" t="s">
        <v>67</v>
      </c>
      <c r="Z3" s="28" t="s">
        <v>68</v>
      </c>
      <c r="AA3" s="28"/>
      <c r="AB3" s="28" t="s">
        <v>69</v>
      </c>
      <c r="AC3" s="28" t="s">
        <v>70</v>
      </c>
      <c r="AD3" s="9" t="s">
        <v>71</v>
      </c>
      <c r="AE3" s="9" t="s">
        <v>72</v>
      </c>
      <c r="AF3" s="9" t="s">
        <v>73</v>
      </c>
    </row>
    <row r="4" spans="1:32">
      <c r="A4" s="8"/>
      <c r="B4" s="9"/>
      <c r="C4" s="12"/>
      <c r="D4" s="12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29"/>
      <c r="R4" s="29"/>
      <c r="S4" s="29"/>
      <c r="T4" s="29"/>
      <c r="U4" s="29"/>
      <c r="V4" s="29"/>
      <c r="W4" s="29" t="s">
        <v>74</v>
      </c>
      <c r="X4" s="29"/>
      <c r="Y4" s="29" t="s">
        <v>75</v>
      </c>
      <c r="Z4" s="29" t="s">
        <v>1</v>
      </c>
      <c r="AA4" s="29" t="s">
        <v>2</v>
      </c>
      <c r="AB4" s="29"/>
      <c r="AC4" s="29"/>
      <c r="AD4" s="9"/>
      <c r="AE4" s="9"/>
      <c r="AF4" s="9"/>
    </row>
    <row r="5" spans="1:32">
      <c r="A5" s="13" t="s">
        <v>76</v>
      </c>
      <c r="B5" s="14">
        <v>1</v>
      </c>
      <c r="C5" s="15"/>
      <c r="D5" s="15"/>
      <c r="E5" s="16"/>
      <c r="F5" s="16"/>
      <c r="G5" s="16">
        <v>1</v>
      </c>
      <c r="H5" s="16">
        <v>1</v>
      </c>
      <c r="I5" s="16">
        <v>1</v>
      </c>
      <c r="J5" s="16"/>
      <c r="K5" s="16"/>
      <c r="L5" s="16">
        <v>1</v>
      </c>
      <c r="M5" s="16">
        <v>1</v>
      </c>
      <c r="N5" s="16">
        <v>1</v>
      </c>
      <c r="O5" s="16"/>
      <c r="P5" s="16">
        <v>1</v>
      </c>
      <c r="Q5" s="29"/>
      <c r="R5" s="29"/>
      <c r="S5" s="29"/>
      <c r="T5" s="29"/>
      <c r="U5" s="29"/>
      <c r="V5" s="29"/>
      <c r="W5" s="29"/>
      <c r="X5" s="29"/>
      <c r="Y5" s="29"/>
      <c r="Z5" s="29"/>
      <c r="AA5" s="29"/>
      <c r="AB5" s="29">
        <v>1</v>
      </c>
      <c r="AC5" s="29"/>
      <c r="AD5" s="14"/>
      <c r="AE5" s="14">
        <v>3</v>
      </c>
      <c r="AF5" s="14">
        <v>1</v>
      </c>
    </row>
    <row r="6" spans="1:32">
      <c r="A6" s="13" t="s">
        <v>77</v>
      </c>
      <c r="B6" s="14">
        <v>1</v>
      </c>
      <c r="C6" s="15"/>
      <c r="D6" s="15"/>
      <c r="E6" s="16">
        <v>1</v>
      </c>
      <c r="F6" s="16"/>
      <c r="G6" s="16"/>
      <c r="H6" s="16">
        <v>1</v>
      </c>
      <c r="I6" s="16">
        <v>1</v>
      </c>
      <c r="J6" s="16"/>
      <c r="K6" s="16"/>
      <c r="L6" s="16">
        <v>1</v>
      </c>
      <c r="M6" s="16"/>
      <c r="N6" s="16"/>
      <c r="O6" s="16"/>
      <c r="P6" s="16"/>
      <c r="Q6" s="29"/>
      <c r="R6" s="29"/>
      <c r="S6" s="29"/>
      <c r="T6" s="29"/>
      <c r="U6" s="29"/>
      <c r="V6" s="29"/>
      <c r="W6" s="29"/>
      <c r="X6" s="29"/>
      <c r="Y6" s="29"/>
      <c r="Z6" s="29"/>
      <c r="AA6" s="29"/>
      <c r="AB6" s="29"/>
      <c r="AC6" s="29">
        <v>1</v>
      </c>
      <c r="AD6" s="14"/>
      <c r="AE6" s="14">
        <v>3</v>
      </c>
      <c r="AF6" s="14"/>
    </row>
    <row r="7" spans="1:32">
      <c r="A7" s="13" t="s">
        <v>78</v>
      </c>
      <c r="B7" s="14">
        <v>1</v>
      </c>
      <c r="C7" s="15"/>
      <c r="D7" s="15"/>
      <c r="E7" s="16">
        <v>1</v>
      </c>
      <c r="F7" s="16"/>
      <c r="G7" s="16"/>
      <c r="H7" s="16">
        <v>1</v>
      </c>
      <c r="I7" s="16">
        <v>1</v>
      </c>
      <c r="J7" s="16"/>
      <c r="K7" s="16"/>
      <c r="L7" s="16"/>
      <c r="M7" s="16"/>
      <c r="N7" s="16"/>
      <c r="O7" s="16"/>
      <c r="P7" s="16"/>
      <c r="Q7" s="29"/>
      <c r="R7" s="29"/>
      <c r="S7" s="29"/>
      <c r="T7" s="29"/>
      <c r="U7" s="29"/>
      <c r="V7" s="29"/>
      <c r="W7" s="29"/>
      <c r="X7" s="29"/>
      <c r="Y7" s="29"/>
      <c r="Z7" s="29"/>
      <c r="AA7" s="29"/>
      <c r="AB7" s="29"/>
      <c r="AC7" s="29">
        <v>1</v>
      </c>
      <c r="AD7" s="14"/>
      <c r="AE7" s="14">
        <v>3</v>
      </c>
      <c r="AF7" s="14"/>
    </row>
    <row r="8" spans="1:32">
      <c r="A8" s="17" t="s">
        <v>5</v>
      </c>
      <c r="B8" s="18">
        <v>1</v>
      </c>
      <c r="C8" s="18"/>
      <c r="D8" s="18">
        <v>1</v>
      </c>
      <c r="E8" s="18"/>
      <c r="F8" s="18"/>
      <c r="G8" s="18">
        <v>2</v>
      </c>
      <c r="H8" s="18">
        <v>1</v>
      </c>
      <c r="I8" s="18">
        <v>1</v>
      </c>
      <c r="J8" s="18">
        <v>1</v>
      </c>
      <c r="K8" s="18">
        <v>1</v>
      </c>
      <c r="L8" s="18">
        <v>1</v>
      </c>
      <c r="M8" s="18">
        <v>1</v>
      </c>
      <c r="N8" s="18">
        <v>1</v>
      </c>
      <c r="O8" s="18">
        <v>1</v>
      </c>
      <c r="P8" s="18">
        <v>1</v>
      </c>
      <c r="Q8" s="30"/>
      <c r="R8" s="30"/>
      <c r="S8" s="30"/>
      <c r="T8" s="30"/>
      <c r="U8" s="30"/>
      <c r="V8" s="30">
        <v>1</v>
      </c>
      <c r="W8" s="30"/>
      <c r="X8" s="30">
        <v>1</v>
      </c>
      <c r="Y8" s="30"/>
      <c r="Z8" s="30"/>
      <c r="AA8" s="30"/>
      <c r="AB8" s="30"/>
      <c r="AC8" s="30"/>
      <c r="AD8" s="18"/>
      <c r="AE8" s="18"/>
      <c r="AF8" s="18"/>
    </row>
    <row r="9" spans="1:32">
      <c r="A9" s="13" t="s">
        <v>6</v>
      </c>
      <c r="B9" s="14">
        <v>1</v>
      </c>
      <c r="C9" s="15"/>
      <c r="D9" s="15">
        <v>1</v>
      </c>
      <c r="E9" s="16"/>
      <c r="F9" s="16"/>
      <c r="G9" s="16">
        <v>3</v>
      </c>
      <c r="H9" s="16">
        <v>2</v>
      </c>
      <c r="I9" s="16">
        <v>2</v>
      </c>
      <c r="J9" s="16">
        <v>1</v>
      </c>
      <c r="K9" s="16">
        <v>1</v>
      </c>
      <c r="L9" s="16">
        <v>2</v>
      </c>
      <c r="M9" s="16">
        <v>2</v>
      </c>
      <c r="N9" s="16">
        <v>1</v>
      </c>
      <c r="O9" s="16">
        <v>1</v>
      </c>
      <c r="P9" s="16">
        <v>1</v>
      </c>
      <c r="Q9" s="29"/>
      <c r="R9" s="29"/>
      <c r="S9" s="29"/>
      <c r="T9" s="29">
        <v>1</v>
      </c>
      <c r="U9" s="29">
        <v>1</v>
      </c>
      <c r="V9" s="29"/>
      <c r="W9" s="29"/>
      <c r="X9" s="29"/>
      <c r="Y9" s="29"/>
      <c r="Z9" s="29">
        <v>1</v>
      </c>
      <c r="AA9" s="29"/>
      <c r="AB9" s="29"/>
      <c r="AC9" s="29"/>
      <c r="AD9" s="14"/>
      <c r="AE9" s="14"/>
      <c r="AF9" s="14"/>
    </row>
    <row r="10" spans="1:32">
      <c r="A10" s="13" t="s">
        <v>7</v>
      </c>
      <c r="B10" s="14">
        <v>1</v>
      </c>
      <c r="C10" s="15"/>
      <c r="D10" s="15">
        <v>1</v>
      </c>
      <c r="E10" s="16"/>
      <c r="F10" s="16"/>
      <c r="G10" s="16">
        <v>2</v>
      </c>
      <c r="H10" s="16">
        <v>2</v>
      </c>
      <c r="I10" s="16">
        <v>2</v>
      </c>
      <c r="J10" s="16">
        <v>1</v>
      </c>
      <c r="K10" s="16">
        <v>1</v>
      </c>
      <c r="L10" s="16">
        <v>1</v>
      </c>
      <c r="M10" s="16">
        <v>2</v>
      </c>
      <c r="N10" s="16">
        <v>1</v>
      </c>
      <c r="O10" s="16">
        <v>1</v>
      </c>
      <c r="P10" s="16">
        <v>1</v>
      </c>
      <c r="Q10" s="29">
        <v>1</v>
      </c>
      <c r="R10" s="29">
        <v>1</v>
      </c>
      <c r="S10" s="29">
        <v>1</v>
      </c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14"/>
      <c r="AE10" s="14">
        <v>3</v>
      </c>
      <c r="AF10" s="14"/>
    </row>
    <row r="11" spans="1:32">
      <c r="A11" s="13" t="s">
        <v>8</v>
      </c>
      <c r="B11" s="14">
        <v>1</v>
      </c>
      <c r="C11" s="15"/>
      <c r="D11" s="15">
        <v>1</v>
      </c>
      <c r="E11" s="16"/>
      <c r="F11" s="16"/>
      <c r="G11" s="16">
        <v>3</v>
      </c>
      <c r="H11" s="16">
        <v>1</v>
      </c>
      <c r="I11" s="16">
        <v>1</v>
      </c>
      <c r="J11" s="16">
        <v>1</v>
      </c>
      <c r="K11" s="16">
        <v>1</v>
      </c>
      <c r="L11" s="16">
        <v>1</v>
      </c>
      <c r="M11" s="16">
        <v>1</v>
      </c>
      <c r="N11" s="16">
        <v>1</v>
      </c>
      <c r="O11" s="16">
        <v>1</v>
      </c>
      <c r="P11" s="16">
        <v>1</v>
      </c>
      <c r="Q11" s="29"/>
      <c r="R11" s="29"/>
      <c r="S11" s="29"/>
      <c r="T11" s="29"/>
      <c r="U11" s="29"/>
      <c r="V11" s="29"/>
      <c r="W11" s="29"/>
      <c r="X11" s="29"/>
      <c r="Y11" s="29">
        <v>2</v>
      </c>
      <c r="Z11" s="29"/>
      <c r="AA11" s="29"/>
      <c r="AB11" s="29"/>
      <c r="AC11" s="29"/>
      <c r="AD11" s="14"/>
      <c r="AE11" s="14"/>
      <c r="AF11" s="14"/>
    </row>
    <row r="12" spans="1:32">
      <c r="A12" s="13" t="s">
        <v>9</v>
      </c>
      <c r="B12" s="14">
        <v>1</v>
      </c>
      <c r="C12" s="15"/>
      <c r="D12" s="15">
        <v>1</v>
      </c>
      <c r="E12" s="16"/>
      <c r="F12" s="16"/>
      <c r="G12" s="16">
        <v>2</v>
      </c>
      <c r="H12" s="16">
        <v>2</v>
      </c>
      <c r="I12" s="16">
        <v>2</v>
      </c>
      <c r="J12" s="16">
        <v>1</v>
      </c>
      <c r="K12" s="20">
        <v>4</v>
      </c>
      <c r="L12" s="16">
        <v>2</v>
      </c>
      <c r="M12" s="16">
        <v>2</v>
      </c>
      <c r="N12" s="16">
        <v>2</v>
      </c>
      <c r="O12" s="16">
        <v>1</v>
      </c>
      <c r="P12" s="16">
        <v>3</v>
      </c>
      <c r="Q12" s="29"/>
      <c r="R12" s="29"/>
      <c r="S12" s="29">
        <v>1</v>
      </c>
      <c r="T12" s="31">
        <v>1</v>
      </c>
      <c r="U12" s="31">
        <v>1</v>
      </c>
      <c r="V12" s="31">
        <v>1</v>
      </c>
      <c r="W12" s="29"/>
      <c r="X12" s="29"/>
      <c r="Y12" s="29">
        <v>1</v>
      </c>
      <c r="Z12" s="29"/>
      <c r="AA12" s="29"/>
      <c r="AB12" s="29"/>
      <c r="AC12" s="29">
        <v>1</v>
      </c>
      <c r="AD12" s="14">
        <v>4</v>
      </c>
      <c r="AE12" s="14"/>
      <c r="AF12" s="14"/>
    </row>
    <row r="13" spans="1:32">
      <c r="A13" s="13" t="s">
        <v>12</v>
      </c>
      <c r="B13" s="14">
        <v>1</v>
      </c>
      <c r="C13" s="15"/>
      <c r="D13" s="15">
        <v>1</v>
      </c>
      <c r="E13" s="16"/>
      <c r="F13" s="16"/>
      <c r="G13" s="16">
        <v>1</v>
      </c>
      <c r="H13" s="16">
        <v>1</v>
      </c>
      <c r="I13" s="16">
        <v>1</v>
      </c>
      <c r="J13" s="16"/>
      <c r="K13" s="16"/>
      <c r="L13" s="16">
        <v>1</v>
      </c>
      <c r="M13" s="16">
        <v>1</v>
      </c>
      <c r="N13" s="16">
        <v>1</v>
      </c>
      <c r="O13" s="16">
        <v>1</v>
      </c>
      <c r="P13" s="16">
        <v>1</v>
      </c>
      <c r="Q13" s="29"/>
      <c r="R13" s="29"/>
      <c r="S13" s="29"/>
      <c r="T13" s="29"/>
      <c r="U13" s="29"/>
      <c r="V13" s="29"/>
      <c r="W13" s="29"/>
      <c r="X13" s="29"/>
      <c r="Y13" s="29">
        <v>2</v>
      </c>
      <c r="Z13" s="29"/>
      <c r="AA13" s="29"/>
      <c r="AB13" s="29"/>
      <c r="AC13" s="29"/>
      <c r="AD13" s="14"/>
      <c r="AE13" s="14"/>
      <c r="AF13" s="14"/>
    </row>
    <row r="14" spans="1:32">
      <c r="A14" s="13" t="s">
        <v>15</v>
      </c>
      <c r="B14" s="14">
        <v>1</v>
      </c>
      <c r="C14" s="15"/>
      <c r="D14" s="15"/>
      <c r="E14" s="16"/>
      <c r="F14" s="16"/>
      <c r="G14" s="16">
        <v>1</v>
      </c>
      <c r="H14" s="16">
        <v>1</v>
      </c>
      <c r="I14" s="16">
        <v>1</v>
      </c>
      <c r="J14" s="16"/>
      <c r="K14" s="16"/>
      <c r="L14" s="16">
        <v>1</v>
      </c>
      <c r="M14" s="16"/>
      <c r="N14" s="16">
        <v>1</v>
      </c>
      <c r="O14" s="16">
        <v>1</v>
      </c>
      <c r="P14" s="16"/>
      <c r="Q14" s="29"/>
      <c r="R14" s="29"/>
      <c r="S14" s="29"/>
      <c r="T14" s="29"/>
      <c r="U14" s="29"/>
      <c r="V14" s="29"/>
      <c r="W14" s="29"/>
      <c r="X14" s="29"/>
      <c r="Y14" s="29">
        <v>1</v>
      </c>
      <c r="Z14" s="29"/>
      <c r="AA14" s="29"/>
      <c r="AB14" s="29"/>
      <c r="AC14" s="29"/>
      <c r="AD14" s="14"/>
      <c r="AE14" s="14"/>
      <c r="AF14" s="14"/>
    </row>
    <row r="15" spans="1:32">
      <c r="A15" s="13" t="s">
        <v>16</v>
      </c>
      <c r="B15" s="14">
        <v>1</v>
      </c>
      <c r="C15" s="15"/>
      <c r="D15" s="15"/>
      <c r="E15" s="16"/>
      <c r="F15" s="16"/>
      <c r="G15" s="16">
        <v>1</v>
      </c>
      <c r="H15" s="16">
        <v>1</v>
      </c>
      <c r="I15" s="16">
        <v>1</v>
      </c>
      <c r="J15" s="16">
        <v>1</v>
      </c>
      <c r="K15" s="16"/>
      <c r="L15" s="16">
        <v>1</v>
      </c>
      <c r="M15" s="16">
        <v>1</v>
      </c>
      <c r="N15" s="16">
        <v>1</v>
      </c>
      <c r="O15" s="16">
        <v>1</v>
      </c>
      <c r="P15" s="16">
        <v>1</v>
      </c>
      <c r="Q15" s="29"/>
      <c r="R15" s="29"/>
      <c r="S15" s="29"/>
      <c r="T15" s="29"/>
      <c r="U15" s="29"/>
      <c r="V15" s="29"/>
      <c r="W15" s="29"/>
      <c r="X15" s="29"/>
      <c r="Y15" s="29">
        <v>2</v>
      </c>
      <c r="Z15" s="29"/>
      <c r="AA15" s="29"/>
      <c r="AB15" s="29"/>
      <c r="AC15" s="29"/>
      <c r="AD15" s="14"/>
      <c r="AE15" s="14"/>
      <c r="AF15" s="14"/>
    </row>
    <row r="16" spans="1:32">
      <c r="A16" s="13" t="s">
        <v>17</v>
      </c>
      <c r="B16" s="14">
        <v>1</v>
      </c>
      <c r="C16" s="15">
        <v>1</v>
      </c>
      <c r="D16" s="15"/>
      <c r="E16" s="16"/>
      <c r="F16" s="16"/>
      <c r="G16" s="16">
        <v>2</v>
      </c>
      <c r="H16" s="16">
        <v>1</v>
      </c>
      <c r="I16" s="16">
        <v>1</v>
      </c>
      <c r="J16" s="16">
        <v>1</v>
      </c>
      <c r="K16" s="16">
        <v>1</v>
      </c>
      <c r="L16" s="16">
        <v>1</v>
      </c>
      <c r="M16" s="16">
        <v>1</v>
      </c>
      <c r="N16" s="16">
        <v>1</v>
      </c>
      <c r="O16" s="16">
        <v>1</v>
      </c>
      <c r="P16" s="16">
        <v>1</v>
      </c>
      <c r="Q16" s="29"/>
      <c r="R16" s="29"/>
      <c r="S16" s="29">
        <v>1</v>
      </c>
      <c r="T16" s="29"/>
      <c r="U16" s="29"/>
      <c r="V16" s="29"/>
      <c r="W16" s="29"/>
      <c r="X16" s="29">
        <v>1</v>
      </c>
      <c r="Y16" s="29"/>
      <c r="Z16" s="29"/>
      <c r="AA16" s="29"/>
      <c r="AB16" s="29"/>
      <c r="AC16" s="29"/>
      <c r="AD16" s="14"/>
      <c r="AE16" s="14"/>
      <c r="AF16" s="14"/>
    </row>
    <row r="17" spans="1:32">
      <c r="A17" s="13" t="s">
        <v>18</v>
      </c>
      <c r="B17" s="14">
        <v>1</v>
      </c>
      <c r="C17" s="15"/>
      <c r="D17" s="15"/>
      <c r="E17" s="16"/>
      <c r="F17" s="16"/>
      <c r="G17" s="16">
        <v>1</v>
      </c>
      <c r="H17" s="16">
        <v>1</v>
      </c>
      <c r="I17" s="16">
        <v>1</v>
      </c>
      <c r="J17" s="16">
        <v>1</v>
      </c>
      <c r="K17" s="16"/>
      <c r="L17" s="16">
        <v>1</v>
      </c>
      <c r="M17" s="16">
        <v>1</v>
      </c>
      <c r="N17" s="16">
        <v>1</v>
      </c>
      <c r="O17" s="16">
        <v>1</v>
      </c>
      <c r="P17" s="16">
        <v>1</v>
      </c>
      <c r="Q17" s="29"/>
      <c r="R17" s="29">
        <v>1</v>
      </c>
      <c r="S17" s="29">
        <v>1</v>
      </c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14"/>
      <c r="AE17" s="14"/>
      <c r="AF17" s="14"/>
    </row>
    <row r="18" spans="1:32">
      <c r="A18" s="13" t="s">
        <v>79</v>
      </c>
      <c r="B18" s="14">
        <v>1</v>
      </c>
      <c r="C18" s="15"/>
      <c r="D18" s="15"/>
      <c r="E18" s="16"/>
      <c r="F18" s="16"/>
      <c r="G18" s="16">
        <v>1</v>
      </c>
      <c r="H18" s="16">
        <v>1</v>
      </c>
      <c r="I18" s="16">
        <v>1</v>
      </c>
      <c r="J18" s="16"/>
      <c r="K18" s="16"/>
      <c r="L18" s="16">
        <v>1</v>
      </c>
      <c r="M18" s="16">
        <v>1</v>
      </c>
      <c r="N18" s="16"/>
      <c r="O18" s="16"/>
      <c r="P18" s="16">
        <v>1</v>
      </c>
      <c r="Q18" s="29"/>
      <c r="R18" s="29"/>
      <c r="S18" s="29">
        <v>1</v>
      </c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14"/>
      <c r="AE18" s="14"/>
      <c r="AF18" s="14"/>
    </row>
    <row r="19" spans="1:32">
      <c r="A19" s="13" t="s">
        <v>80</v>
      </c>
      <c r="B19" s="14">
        <v>1</v>
      </c>
      <c r="C19" s="15"/>
      <c r="D19" s="15"/>
      <c r="E19" s="16"/>
      <c r="F19" s="16">
        <v>1</v>
      </c>
      <c r="G19" s="16"/>
      <c r="H19" s="16">
        <v>1</v>
      </c>
      <c r="I19" s="16">
        <v>1</v>
      </c>
      <c r="J19" s="16"/>
      <c r="K19" s="16"/>
      <c r="L19" s="16"/>
      <c r="M19" s="16"/>
      <c r="N19" s="16"/>
      <c r="O19" s="16"/>
      <c r="P19" s="16"/>
      <c r="Q19" s="29"/>
      <c r="R19" s="2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>
        <v>1</v>
      </c>
      <c r="AD19" s="14"/>
      <c r="AE19" s="14"/>
      <c r="AF19" s="14"/>
    </row>
    <row r="20" s="1" customFormat="1" spans="1:32">
      <c r="A20" s="13" t="s">
        <v>20</v>
      </c>
      <c r="B20" s="14">
        <v>2</v>
      </c>
      <c r="C20" s="15">
        <v>1</v>
      </c>
      <c r="D20" s="15">
        <v>1</v>
      </c>
      <c r="E20" s="16"/>
      <c r="F20" s="16"/>
      <c r="G20" s="16">
        <v>6</v>
      </c>
      <c r="H20" s="16">
        <v>6</v>
      </c>
      <c r="I20" s="16">
        <v>6</v>
      </c>
      <c r="J20" s="16">
        <v>1</v>
      </c>
      <c r="K20" s="16">
        <v>1</v>
      </c>
      <c r="L20" s="16">
        <v>5</v>
      </c>
      <c r="M20" s="16">
        <v>5</v>
      </c>
      <c r="N20" s="16">
        <v>1</v>
      </c>
      <c r="O20" s="16">
        <v>1</v>
      </c>
      <c r="P20" s="20">
        <v>15</v>
      </c>
      <c r="Q20" s="31">
        <v>5</v>
      </c>
      <c r="R20" s="31">
        <v>2</v>
      </c>
      <c r="S20" s="32">
        <v>3</v>
      </c>
      <c r="T20" s="32">
        <v>1</v>
      </c>
      <c r="U20" s="32">
        <v>1</v>
      </c>
      <c r="V20" s="32">
        <v>1</v>
      </c>
      <c r="W20" s="32"/>
      <c r="X20" s="32"/>
      <c r="Y20" s="32"/>
      <c r="Z20" s="32"/>
      <c r="AA20" s="32"/>
      <c r="AB20" s="31">
        <v>2</v>
      </c>
      <c r="AC20" s="32"/>
      <c r="AD20" s="33"/>
      <c r="AE20" s="33"/>
      <c r="AF20" s="33"/>
    </row>
    <row r="21" ht="24" spans="1:32">
      <c r="A21" s="13" t="s">
        <v>81</v>
      </c>
      <c r="B21" s="14">
        <v>2</v>
      </c>
      <c r="C21" s="15">
        <v>1</v>
      </c>
      <c r="D21" s="15">
        <v>2</v>
      </c>
      <c r="E21" s="16">
        <v>1</v>
      </c>
      <c r="F21" s="16"/>
      <c r="G21" s="16">
        <v>8</v>
      </c>
      <c r="H21" s="16">
        <v>8</v>
      </c>
      <c r="I21" s="16">
        <v>7</v>
      </c>
      <c r="J21" s="20">
        <v>3</v>
      </c>
      <c r="K21" s="16">
        <v>1</v>
      </c>
      <c r="L21" s="16">
        <v>7</v>
      </c>
      <c r="M21" s="16">
        <v>7</v>
      </c>
      <c r="N21" s="16">
        <v>2</v>
      </c>
      <c r="O21" s="16">
        <v>1</v>
      </c>
      <c r="P21" s="16">
        <v>2</v>
      </c>
      <c r="Q21" s="32">
        <v>2</v>
      </c>
      <c r="R21" s="32">
        <v>3</v>
      </c>
      <c r="S21" s="31">
        <v>1</v>
      </c>
      <c r="T21" s="29">
        <v>1</v>
      </c>
      <c r="U21" s="29">
        <v>1</v>
      </c>
      <c r="V21" s="29">
        <v>1</v>
      </c>
      <c r="W21" s="29"/>
      <c r="X21" s="31">
        <v>2</v>
      </c>
      <c r="Y21" s="31"/>
      <c r="Z21" s="29"/>
      <c r="AA21" s="29"/>
      <c r="AB21" s="29"/>
      <c r="AC21" s="29">
        <v>1</v>
      </c>
      <c r="AD21" s="14"/>
      <c r="AE21" s="14"/>
      <c r="AF21" s="14"/>
    </row>
    <row r="22" s="2" customFormat="1" spans="1:32">
      <c r="A22" s="13" t="s">
        <v>82</v>
      </c>
      <c r="B22" s="14">
        <v>2</v>
      </c>
      <c r="C22" s="15">
        <v>3</v>
      </c>
      <c r="D22" s="19">
        <v>10</v>
      </c>
      <c r="E22" s="20"/>
      <c r="F22" s="20"/>
      <c r="G22" s="16">
        <v>7</v>
      </c>
      <c r="H22" s="16">
        <v>7</v>
      </c>
      <c r="I22" s="22">
        <v>7</v>
      </c>
      <c r="J22" s="22">
        <v>2</v>
      </c>
      <c r="K22" s="22">
        <v>1</v>
      </c>
      <c r="L22" s="22">
        <v>7</v>
      </c>
      <c r="M22" s="22">
        <v>7</v>
      </c>
      <c r="N22" s="22"/>
      <c r="O22" s="22"/>
      <c r="P22" s="22">
        <v>2</v>
      </c>
      <c r="Q22" s="32"/>
      <c r="R22" s="32"/>
      <c r="S22" s="32">
        <v>1</v>
      </c>
      <c r="T22" s="32">
        <v>1</v>
      </c>
      <c r="U22" s="32">
        <v>1</v>
      </c>
      <c r="V22" s="32">
        <v>1</v>
      </c>
      <c r="W22" s="32"/>
      <c r="X22" s="32"/>
      <c r="Y22" s="32">
        <v>2</v>
      </c>
      <c r="Z22" s="32"/>
      <c r="AA22" s="32"/>
      <c r="AB22" s="32"/>
      <c r="AC22" s="32">
        <v>1</v>
      </c>
      <c r="AD22" s="33"/>
      <c r="AE22" s="33"/>
      <c r="AF22" s="33"/>
    </row>
    <row r="23" spans="1:32">
      <c r="A23" s="13" t="s">
        <v>26</v>
      </c>
      <c r="B23" s="14">
        <v>1</v>
      </c>
      <c r="C23" s="15"/>
      <c r="D23" s="15"/>
      <c r="E23" s="16"/>
      <c r="F23" s="16"/>
      <c r="G23" s="16">
        <v>2</v>
      </c>
      <c r="H23" s="16">
        <v>2</v>
      </c>
      <c r="I23" s="16">
        <v>1</v>
      </c>
      <c r="J23" s="16">
        <v>1</v>
      </c>
      <c r="K23" s="16"/>
      <c r="L23" s="16">
        <v>1</v>
      </c>
      <c r="M23" s="16">
        <v>1</v>
      </c>
      <c r="N23" s="16"/>
      <c r="O23" s="16"/>
      <c r="P23" s="16">
        <v>1</v>
      </c>
      <c r="Q23" s="32"/>
      <c r="R23" s="32"/>
      <c r="S23" s="32"/>
      <c r="T23" s="32"/>
      <c r="U23" s="32"/>
      <c r="V23" s="32"/>
      <c r="W23" s="32"/>
      <c r="X23" s="32"/>
      <c r="Y23" s="32">
        <v>2</v>
      </c>
      <c r="Z23" s="32"/>
      <c r="AA23" s="32"/>
      <c r="AB23" s="32"/>
      <c r="AC23" s="32"/>
      <c r="AD23" s="14"/>
      <c r="AE23" s="14"/>
      <c r="AF23" s="14"/>
    </row>
    <row r="24" spans="1:32">
      <c r="A24" s="13" t="s">
        <v>27</v>
      </c>
      <c r="B24" s="14">
        <v>1</v>
      </c>
      <c r="C24" s="15"/>
      <c r="D24" s="15"/>
      <c r="E24" s="16"/>
      <c r="F24" s="16"/>
      <c r="G24" s="16">
        <v>1</v>
      </c>
      <c r="H24" s="16">
        <v>1</v>
      </c>
      <c r="I24" s="16">
        <v>1</v>
      </c>
      <c r="J24" s="16"/>
      <c r="K24" s="16"/>
      <c r="L24" s="16">
        <v>1</v>
      </c>
      <c r="M24" s="16">
        <v>1</v>
      </c>
      <c r="N24" s="16"/>
      <c r="O24" s="16"/>
      <c r="P24" s="16">
        <v>1</v>
      </c>
      <c r="Q24" s="32"/>
      <c r="R24" s="32"/>
      <c r="S24" s="32"/>
      <c r="T24" s="32"/>
      <c r="U24" s="32"/>
      <c r="V24" s="32"/>
      <c r="W24" s="32"/>
      <c r="X24" s="32"/>
      <c r="Y24" s="32">
        <v>1</v>
      </c>
      <c r="Z24" s="32"/>
      <c r="AA24" s="32"/>
      <c r="AB24" s="29"/>
      <c r="AC24" s="32"/>
      <c r="AD24" s="14"/>
      <c r="AE24" s="14"/>
      <c r="AF24" s="14"/>
    </row>
    <row r="25" s="3" customFormat="1" spans="1:32">
      <c r="A25" s="13" t="s">
        <v>28</v>
      </c>
      <c r="B25" s="14">
        <v>2</v>
      </c>
      <c r="C25" s="15">
        <v>1</v>
      </c>
      <c r="D25" s="15"/>
      <c r="E25" s="16"/>
      <c r="F25" s="16"/>
      <c r="G25" s="16">
        <v>5</v>
      </c>
      <c r="H25" s="16">
        <v>5</v>
      </c>
      <c r="I25" s="16">
        <v>5</v>
      </c>
      <c r="J25" s="16"/>
      <c r="K25" s="16"/>
      <c r="L25" s="16">
        <v>5</v>
      </c>
      <c r="M25" s="16">
        <v>5</v>
      </c>
      <c r="N25" s="16"/>
      <c r="O25" s="16"/>
      <c r="P25" s="16">
        <v>1</v>
      </c>
      <c r="Q25" s="32"/>
      <c r="R25" s="32"/>
      <c r="S25" s="32"/>
      <c r="T25" s="32">
        <v>1</v>
      </c>
      <c r="U25" s="32">
        <v>1</v>
      </c>
      <c r="V25" s="32">
        <v>1</v>
      </c>
      <c r="W25" s="32"/>
      <c r="X25" s="32"/>
      <c r="Y25" s="32">
        <v>1</v>
      </c>
      <c r="Z25" s="32"/>
      <c r="AA25" s="32"/>
      <c r="AB25" s="32"/>
      <c r="AC25" s="32">
        <v>1</v>
      </c>
      <c r="AD25" s="14"/>
      <c r="AE25" s="14"/>
      <c r="AF25" s="14"/>
    </row>
    <row r="26" spans="1:32">
      <c r="A26" s="13" t="s">
        <v>29</v>
      </c>
      <c r="B26" s="14">
        <v>1</v>
      </c>
      <c r="C26" s="19">
        <v>10</v>
      </c>
      <c r="D26" s="21">
        <v>1</v>
      </c>
      <c r="E26" s="22"/>
      <c r="F26" s="22"/>
      <c r="G26" s="16">
        <v>3</v>
      </c>
      <c r="H26" s="16">
        <v>3</v>
      </c>
      <c r="I26" s="16">
        <v>2</v>
      </c>
      <c r="J26" s="16"/>
      <c r="K26" s="16"/>
      <c r="L26" s="16">
        <v>2</v>
      </c>
      <c r="M26" s="16">
        <v>2</v>
      </c>
      <c r="N26" s="16"/>
      <c r="O26" s="16"/>
      <c r="P26" s="16">
        <v>2</v>
      </c>
      <c r="Q26" s="32"/>
      <c r="R26" s="32"/>
      <c r="S26" s="32">
        <v>1</v>
      </c>
      <c r="T26" s="29"/>
      <c r="U26" s="29"/>
      <c r="V26" s="29"/>
      <c r="W26" s="29"/>
      <c r="X26" s="29"/>
      <c r="Y26" s="29">
        <v>2</v>
      </c>
      <c r="Z26" s="29"/>
      <c r="AA26" s="31"/>
      <c r="AB26" s="32"/>
      <c r="AC26" s="31"/>
      <c r="AD26" s="14">
        <v>5</v>
      </c>
      <c r="AE26" s="14"/>
      <c r="AF26" s="14"/>
    </row>
    <row r="27" spans="1:32">
      <c r="A27" s="13" t="s">
        <v>30</v>
      </c>
      <c r="B27" s="14">
        <v>1</v>
      </c>
      <c r="C27" s="15">
        <v>1</v>
      </c>
      <c r="D27" s="15"/>
      <c r="E27" s="16"/>
      <c r="F27" s="16"/>
      <c r="G27" s="16">
        <v>5</v>
      </c>
      <c r="H27" s="16">
        <v>5</v>
      </c>
      <c r="I27" s="16">
        <v>5</v>
      </c>
      <c r="J27" s="16"/>
      <c r="K27" s="16"/>
      <c r="L27" s="16">
        <v>4</v>
      </c>
      <c r="M27" s="16">
        <v>4</v>
      </c>
      <c r="N27" s="16"/>
      <c r="O27" s="16"/>
      <c r="P27" s="16">
        <v>2</v>
      </c>
      <c r="Q27" s="32"/>
      <c r="R27" s="32">
        <v>1</v>
      </c>
      <c r="S27" s="32">
        <v>1</v>
      </c>
      <c r="T27" s="29"/>
      <c r="U27" s="29"/>
      <c r="V27" s="31"/>
      <c r="W27" s="29">
        <v>1</v>
      </c>
      <c r="X27" s="32"/>
      <c r="Y27" s="32"/>
      <c r="Z27" s="29"/>
      <c r="AA27" s="31"/>
      <c r="AB27" s="32"/>
      <c r="AC27" s="29">
        <v>1</v>
      </c>
      <c r="AD27" s="14">
        <v>7</v>
      </c>
      <c r="AE27" s="14"/>
      <c r="AF27" s="14"/>
    </row>
    <row r="28" spans="1:32">
      <c r="A28" s="13" t="s">
        <v>32</v>
      </c>
      <c r="B28" s="14">
        <v>1</v>
      </c>
      <c r="C28" s="15"/>
      <c r="D28" s="15"/>
      <c r="E28" s="16"/>
      <c r="F28" s="16"/>
      <c r="G28" s="16">
        <v>1</v>
      </c>
      <c r="H28" s="16">
        <v>1</v>
      </c>
      <c r="I28" s="16">
        <v>1</v>
      </c>
      <c r="J28" s="16"/>
      <c r="K28" s="16"/>
      <c r="L28" s="16">
        <v>1</v>
      </c>
      <c r="M28" s="16">
        <v>1</v>
      </c>
      <c r="N28" s="16"/>
      <c r="O28" s="16"/>
      <c r="P28" s="16"/>
      <c r="Q28" s="32"/>
      <c r="R28" s="32"/>
      <c r="S28" s="32"/>
      <c r="T28" s="29"/>
      <c r="U28" s="31"/>
      <c r="V28" s="31"/>
      <c r="W28" s="31"/>
      <c r="X28" s="32"/>
      <c r="Y28" s="32"/>
      <c r="Z28" s="31"/>
      <c r="AA28" s="31"/>
      <c r="AB28" s="29">
        <v>1</v>
      </c>
      <c r="AC28" s="31"/>
      <c r="AD28" s="14">
        <v>2</v>
      </c>
      <c r="AE28" s="14"/>
      <c r="AF28" s="14"/>
    </row>
    <row r="29" spans="1:32">
      <c r="A29" s="13" t="s">
        <v>33</v>
      </c>
      <c r="B29" s="14">
        <v>1</v>
      </c>
      <c r="C29" s="15"/>
      <c r="D29" s="15"/>
      <c r="E29" s="16"/>
      <c r="F29" s="16"/>
      <c r="G29" s="16">
        <v>2</v>
      </c>
      <c r="H29" s="16">
        <v>2</v>
      </c>
      <c r="I29" s="16">
        <v>1</v>
      </c>
      <c r="J29" s="16"/>
      <c r="K29" s="16"/>
      <c r="L29" s="16">
        <v>1</v>
      </c>
      <c r="M29" s="16">
        <v>1</v>
      </c>
      <c r="N29" s="16"/>
      <c r="O29" s="16"/>
      <c r="P29" s="16">
        <v>1</v>
      </c>
      <c r="Q29" s="32"/>
      <c r="R29" s="32"/>
      <c r="S29" s="32"/>
      <c r="T29" s="31"/>
      <c r="U29" s="31"/>
      <c r="V29" s="29"/>
      <c r="W29" s="29">
        <v>1</v>
      </c>
      <c r="X29" s="29"/>
      <c r="Y29" s="29"/>
      <c r="Z29" s="31"/>
      <c r="AA29" s="31"/>
      <c r="AB29" s="29"/>
      <c r="AC29" s="31"/>
      <c r="AD29" s="14">
        <v>2</v>
      </c>
      <c r="AE29" s="14"/>
      <c r="AF29" s="14"/>
    </row>
    <row r="30" spans="1:32">
      <c r="A30" s="13" t="s">
        <v>83</v>
      </c>
      <c r="B30" s="14">
        <v>1</v>
      </c>
      <c r="C30" s="15"/>
      <c r="D30" s="15"/>
      <c r="E30" s="16">
        <v>1</v>
      </c>
      <c r="F30" s="16"/>
      <c r="G30" s="16"/>
      <c r="H30" s="16"/>
      <c r="I30" s="16"/>
      <c r="J30" s="16"/>
      <c r="K30" s="16"/>
      <c r="L30" s="16"/>
      <c r="M30" s="16"/>
      <c r="N30" s="16"/>
      <c r="O30" s="16"/>
      <c r="P30" s="16"/>
      <c r="Q30" s="32"/>
      <c r="R30" s="3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14"/>
      <c r="AE30" s="14"/>
      <c r="AF30" s="14"/>
    </row>
    <row r="31" spans="1:32">
      <c r="A31" s="13" t="s">
        <v>35</v>
      </c>
      <c r="B31" s="14">
        <v>1</v>
      </c>
      <c r="C31" s="15"/>
      <c r="D31" s="15"/>
      <c r="E31" s="16"/>
      <c r="F31" s="16"/>
      <c r="G31" s="16"/>
      <c r="H31" s="16">
        <v>1</v>
      </c>
      <c r="I31" s="16">
        <v>1</v>
      </c>
      <c r="J31" s="16"/>
      <c r="K31" s="16"/>
      <c r="L31" s="16">
        <v>1</v>
      </c>
      <c r="M31" s="16">
        <v>1</v>
      </c>
      <c r="N31" s="16"/>
      <c r="O31" s="16"/>
      <c r="P31" s="16">
        <v>1</v>
      </c>
      <c r="Q31" s="32"/>
      <c r="R31" s="32"/>
      <c r="S31" s="32"/>
      <c r="T31" s="32"/>
      <c r="U31" s="32"/>
      <c r="V31" s="32"/>
      <c r="W31" s="32"/>
      <c r="X31" s="32"/>
      <c r="Y31" s="32"/>
      <c r="Z31" s="32"/>
      <c r="AA31" s="32"/>
      <c r="AB31" s="32">
        <v>1</v>
      </c>
      <c r="AC31" s="32"/>
      <c r="AD31" s="14"/>
      <c r="AE31" s="14"/>
      <c r="AF31" s="14"/>
    </row>
    <row r="32" ht="24" spans="1:32">
      <c r="A32" s="13" t="s">
        <v>84</v>
      </c>
      <c r="B32" s="14">
        <v>1</v>
      </c>
      <c r="C32" s="15">
        <v>1</v>
      </c>
      <c r="D32" s="15"/>
      <c r="E32" s="16"/>
      <c r="F32" s="16"/>
      <c r="G32" s="16"/>
      <c r="H32" s="16">
        <v>1</v>
      </c>
      <c r="I32" s="16">
        <v>5</v>
      </c>
      <c r="J32" s="16"/>
      <c r="K32" s="16"/>
      <c r="L32" s="16">
        <v>4</v>
      </c>
      <c r="M32" s="16">
        <v>4</v>
      </c>
      <c r="N32" s="16"/>
      <c r="O32" s="16"/>
      <c r="P32" s="16">
        <v>1</v>
      </c>
      <c r="Q32" s="32"/>
      <c r="R32" s="32">
        <v>1</v>
      </c>
      <c r="S32" s="32"/>
      <c r="T32" s="32"/>
      <c r="U32" s="32"/>
      <c r="V32" s="32"/>
      <c r="W32" s="32"/>
      <c r="X32" s="32"/>
      <c r="Y32" s="32">
        <v>2</v>
      </c>
      <c r="Z32" s="32"/>
      <c r="AA32" s="32"/>
      <c r="AB32" s="32"/>
      <c r="AC32" s="32"/>
      <c r="AD32" s="14"/>
      <c r="AE32" s="14"/>
      <c r="AF32" s="14"/>
    </row>
    <row r="33" spans="1:32">
      <c r="A33" s="13" t="s">
        <v>85</v>
      </c>
      <c r="B33" s="14">
        <v>1</v>
      </c>
      <c r="C33" s="15">
        <v>1</v>
      </c>
      <c r="D33" s="15"/>
      <c r="E33" s="16"/>
      <c r="F33" s="16"/>
      <c r="G33" s="16"/>
      <c r="H33" s="16"/>
      <c r="I33" s="16"/>
      <c r="J33" s="16"/>
      <c r="K33" s="16"/>
      <c r="L33" s="16">
        <v>6</v>
      </c>
      <c r="M33" s="16">
        <v>7</v>
      </c>
      <c r="N33" s="16"/>
      <c r="O33" s="16"/>
      <c r="P33" s="16">
        <v>5</v>
      </c>
      <c r="Q33" s="32">
        <v>1</v>
      </c>
      <c r="R33" s="32">
        <v>1</v>
      </c>
      <c r="S33" s="32"/>
      <c r="T33" s="32"/>
      <c r="U33" s="32"/>
      <c r="V33" s="32"/>
      <c r="W33" s="32"/>
      <c r="X33" s="32"/>
      <c r="Y33" s="32"/>
      <c r="Z33" s="32"/>
      <c r="AA33" s="32">
        <v>2</v>
      </c>
      <c r="AB33" s="32"/>
      <c r="AC33" s="32">
        <v>1</v>
      </c>
      <c r="AD33" s="14"/>
      <c r="AE33" s="14">
        <v>3</v>
      </c>
      <c r="AF33" s="14"/>
    </row>
    <row r="34" spans="1:32">
      <c r="A34" s="13" t="s">
        <v>86</v>
      </c>
      <c r="B34" s="14">
        <v>1</v>
      </c>
      <c r="C34" s="15"/>
      <c r="D34" s="15"/>
      <c r="E34" s="16">
        <v>1</v>
      </c>
      <c r="F34" s="16"/>
      <c r="G34" s="16"/>
      <c r="H34" s="16"/>
      <c r="I34" s="16"/>
      <c r="J34" s="16"/>
      <c r="K34" s="16"/>
      <c r="L34" s="16"/>
      <c r="M34" s="16"/>
      <c r="N34" s="16"/>
      <c r="O34" s="16"/>
      <c r="P34" s="16"/>
      <c r="Q34" s="32"/>
      <c r="R34" s="32"/>
      <c r="S34" s="32"/>
      <c r="T34" s="32"/>
      <c r="U34" s="32"/>
      <c r="V34" s="32"/>
      <c r="W34" s="32"/>
      <c r="X34" s="32"/>
      <c r="Y34" s="32"/>
      <c r="Z34" s="32"/>
      <c r="AA34" s="32">
        <v>2</v>
      </c>
      <c r="AB34" s="32"/>
      <c r="AC34" s="32">
        <v>1</v>
      </c>
      <c r="AD34" s="14"/>
      <c r="AE34" s="14">
        <v>3</v>
      </c>
      <c r="AF34" s="14"/>
    </row>
    <row r="35" spans="1:32">
      <c r="A35" s="23" t="s">
        <v>87</v>
      </c>
      <c r="B35" s="14">
        <v>34</v>
      </c>
      <c r="C35" s="14">
        <f t="shared" ref="C35:AF35" si="0">SUM(C5:C34)</f>
        <v>20</v>
      </c>
      <c r="D35" s="14">
        <f t="shared" si="0"/>
        <v>20</v>
      </c>
      <c r="E35" s="14">
        <f t="shared" si="0"/>
        <v>5</v>
      </c>
      <c r="F35" s="14">
        <f t="shared" si="0"/>
        <v>1</v>
      </c>
      <c r="G35" s="14">
        <f t="shared" si="0"/>
        <v>60</v>
      </c>
      <c r="H35" s="14">
        <f t="shared" si="0"/>
        <v>60</v>
      </c>
      <c r="I35" s="14">
        <f t="shared" si="0"/>
        <v>60</v>
      </c>
      <c r="J35" s="14">
        <f t="shared" si="0"/>
        <v>15</v>
      </c>
      <c r="K35" s="14">
        <f t="shared" si="0"/>
        <v>12</v>
      </c>
      <c r="L35" s="14">
        <f t="shared" si="0"/>
        <v>60</v>
      </c>
      <c r="M35" s="14">
        <f t="shared" si="0"/>
        <v>60</v>
      </c>
      <c r="N35" s="14">
        <f t="shared" si="0"/>
        <v>15</v>
      </c>
      <c r="O35" s="14">
        <f t="shared" si="0"/>
        <v>12</v>
      </c>
      <c r="P35" s="14">
        <f t="shared" si="0"/>
        <v>47</v>
      </c>
      <c r="Q35" s="14">
        <f t="shared" si="0"/>
        <v>9</v>
      </c>
      <c r="R35" s="14">
        <f t="shared" si="0"/>
        <v>10</v>
      </c>
      <c r="S35" s="14">
        <f t="shared" si="0"/>
        <v>12</v>
      </c>
      <c r="T35" s="14">
        <f t="shared" si="0"/>
        <v>6</v>
      </c>
      <c r="U35" s="14">
        <f t="shared" si="0"/>
        <v>6</v>
      </c>
      <c r="V35" s="14">
        <f t="shared" si="0"/>
        <v>6</v>
      </c>
      <c r="W35" s="14">
        <f t="shared" si="0"/>
        <v>2</v>
      </c>
      <c r="X35" s="14">
        <f t="shared" si="0"/>
        <v>4</v>
      </c>
      <c r="Y35" s="14">
        <f t="shared" si="0"/>
        <v>18</v>
      </c>
      <c r="Z35" s="14">
        <f t="shared" si="0"/>
        <v>1</v>
      </c>
      <c r="AA35" s="14">
        <f t="shared" si="0"/>
        <v>4</v>
      </c>
      <c r="AB35" s="14">
        <f t="shared" si="0"/>
        <v>5</v>
      </c>
      <c r="AC35" s="14">
        <f t="shared" si="0"/>
        <v>10</v>
      </c>
      <c r="AD35" s="14">
        <f t="shared" si="0"/>
        <v>20</v>
      </c>
      <c r="AE35" s="14">
        <f t="shared" si="0"/>
        <v>18</v>
      </c>
      <c r="AF35" s="14">
        <f t="shared" si="0"/>
        <v>1</v>
      </c>
    </row>
    <row r="36" spans="1:32">
      <c r="A36" s="24" t="s">
        <v>36</v>
      </c>
      <c r="B36" s="14"/>
      <c r="C36" s="25"/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5"/>
      <c r="P36" s="25"/>
      <c r="Q36" s="25"/>
      <c r="R36" s="25"/>
      <c r="S36" s="25"/>
      <c r="T36" s="25"/>
      <c r="U36" s="25"/>
      <c r="V36" s="25"/>
      <c r="W36" s="25"/>
      <c r="X36" s="25"/>
      <c r="Y36" s="25"/>
      <c r="Z36" s="25"/>
      <c r="AA36" s="25"/>
      <c r="AB36" s="25"/>
      <c r="AC36" s="25"/>
      <c r="AD36" s="25"/>
      <c r="AE36" s="25"/>
      <c r="AF36" s="25"/>
    </row>
    <row r="37" ht="76.5" customHeight="1" spans="1:34">
      <c r="A37" s="26" t="s">
        <v>88</v>
      </c>
      <c r="B37" s="27"/>
      <c r="C37" s="27"/>
      <c r="D37" s="27"/>
      <c r="E37" s="27"/>
      <c r="F37" s="27"/>
      <c r="G37" s="27"/>
      <c r="H37" s="27"/>
      <c r="I37" s="27"/>
      <c r="J37" s="27"/>
      <c r="K37" s="27"/>
      <c r="L37" s="27"/>
      <c r="M37" s="27"/>
      <c r="N37" s="27"/>
      <c r="O37" s="27"/>
      <c r="P37" s="27"/>
      <c r="Q37" s="27"/>
      <c r="R37" s="27"/>
      <c r="S37" s="27"/>
      <c r="T37" s="27"/>
      <c r="U37" s="27"/>
      <c r="V37" s="27"/>
      <c r="W37" s="27"/>
      <c r="X37" s="27"/>
      <c r="Y37" s="27"/>
      <c r="Z37" s="27"/>
      <c r="AA37" s="27"/>
      <c r="AB37" s="27"/>
      <c r="AC37" s="27"/>
      <c r="AD37" s="27"/>
      <c r="AE37" s="27"/>
      <c r="AF37" s="27"/>
      <c r="AG37" s="34"/>
      <c r="AH37" s="34"/>
    </row>
  </sheetData>
  <mergeCells count="6">
    <mergeCell ref="A1:AF1"/>
    <mergeCell ref="B2:AC2"/>
    <mergeCell ref="AD2:AF2"/>
    <mergeCell ref="Z3:AA3"/>
    <mergeCell ref="A37:AF37"/>
    <mergeCell ref="A2:A3"/>
  </mergeCells>
  <pageMargins left="0.7" right="0.7" top="0.75" bottom="0.75" header="0.3" footer="0.3"/>
  <pageSetup paperSize="8" fitToHeight="0" orientation="landscape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Sheet2</vt:lpstr>
      <vt:lpstr>2024年分配方案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Helen</cp:lastModifiedBy>
  <dcterms:created xsi:type="dcterms:W3CDTF">1996-12-17T01:32:00Z</dcterms:created>
  <dcterms:modified xsi:type="dcterms:W3CDTF">2024-03-11T02:12:09Z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4AF867AC0CF84958A71E86754B2D8582_12</vt:lpwstr>
  </property>
  <property fmtid="{D5CDD505-2E9C-101B-9397-08002B2CF9AE}" pid="3" name="KSOProductBuildVer">
    <vt:lpwstr>2052-12.1.0.16399</vt:lpwstr>
  </property>
</Properties>
</file>